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<sst xmlns="http://schemas.openxmlformats.org/spreadsheetml/2006/main" count="509" uniqueCount="206">
  <si>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</si>
  <si>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</si>
  <si>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</si>
  <si>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</si>
  <si>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</si>
  <si>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</si>
  <si>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</si>
  <si>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</si>
  <si>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</si>
  <si>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</si>
  <si>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</si>
  <si>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</si>
  <si>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</si>
  <si>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</si>
  <si>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</si>
  <si>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</si>
  <si>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</si>
  <si>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</si>
  <si>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</si>
  <si>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</si>
  <si>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</si>
  <si>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</si>
  <si>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</si>
  <si>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</si>
  <si>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</si>
  <si>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</si>
  <si>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</si>
  <si>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</si>
  <si>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</si>
  <si>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</si>
  <si>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</si>
  <si>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</si>
  <si>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</si>
  <si>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</si>
  <si>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晋中市直属机关事务管理局</t>
  </si>
  <si>
    <t>晋中市直属机关事务管理局2020年预算收支总表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</si>
  <si>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</si>
  <si>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</si>
  <si>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</si>
  <si>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</si>
  <si>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</si>
  <si>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</si>
  <si>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</si>
  <si>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</si>
  <si>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</si>
  <si>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</si>
  <si>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</si>
  <si>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</si>
  <si>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</si>
  <si>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</si>
  <si>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晋中市直属机关事务管理局2020年财政拨款收支总表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</si>
  <si>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</si>
  <si>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</si>
  <si>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</si>
  <si>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</si>
  <si>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</si>
  <si>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</si>
  <si>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</si>
  <si>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晋中市直属机关事务管理局2020年部门预算收入总表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</si>
  <si>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</si>
  <si>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</si>
  <si>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</si>
  <si>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</si>
  <si>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</si>
  <si>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</si>
  <si>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20101</t>
  </si>
  <si>
    <t xml:space="preserve">  人大事务</t>
  </si>
  <si>
    <t xml:space="preserve">    2010102</t>
  </si>
  <si>
    <t xml:space="preserve">    一般行政管理事务（人大事务）</t>
  </si>
  <si>
    <t xml:space="preserve">  20102</t>
  </si>
  <si>
    <t xml:space="preserve">  政协事务</t>
  </si>
  <si>
    <t xml:space="preserve">    2010202</t>
  </si>
  <si>
    <t xml:space="preserve">    一般行政管理事务（政协事务）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</si>
  <si>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</si>
  <si>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</si>
  <si>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</si>
  <si>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</si>
  <si>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</si>
  <si>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</si>
  <si>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</si>
  <si>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</si>
  <si>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 xml:space="preserve">    2010399</t>
  </si>
  <si>
    <t xml:space="preserve">    其他政府办公厅（室）及相关机构事务支出</t>
  </si>
  <si>
    <t xml:space="preserve">  20131</t>
  </si>
  <si>
    <t xml:space="preserve">  党委办公厅（室）及相关机构事务</t>
  </si>
  <si>
    <t xml:space="preserve">    2013102</t>
  </si>
  <si>
    <t xml:space="preserve">    一般行政管理事务（党委办公厅（室）及相关机构事务）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</si>
  <si>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</si>
  <si>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</si>
  <si>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</si>
  <si>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</si>
  <si>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</si>
  <si>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</si>
  <si>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</si>
  <si>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</si>
  <si>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</si>
  <si>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</si>
  <si>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</si>
  <si>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</si>
  <si>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</si>
  <si>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</si>
  <si>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</si>
  <si>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</si>
  <si>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</si>
  <si>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</si>
  <si>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</si>
  <si>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</si>
  <si>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</si>
  <si>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</si>
  <si>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</si>
  <si>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</si>
  <si>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</si>
  <si>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</si>
  <si>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</si>
  <si>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</si>
  <si>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</si>
  <si>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</si>
  <si>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</si>
  <si>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</si>
  <si>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</si>
  <si>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</si>
  <si>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</si>
  <si>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晋中市直属机关事务管理局2020年部门预算支出总表</t>
  </si>
  <si>
    <t>基本支出</t>
  </si>
  <si>
    <t>项目支出</t>
  </si>
  <si>
    <t>晋中市直属机关事务管理局2020年一般公共预算支出预算表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</si>
  <si>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</si>
  <si>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</si>
  <si>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</si>
  <si>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</si>
  <si>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02</t>
  </si>
  <si>
    <t xml:space="preserve">  02</t>
  </si>
  <si>
    <t xml:space="preserve">  03</t>
  </si>
  <si>
    <t xml:space="preserve">    01</t>
  </si>
  <si>
    <t xml:space="preserve">    03</t>
  </si>
  <si>
    <t xml:space="preserve">    99</t>
  </si>
  <si>
    <t xml:space="preserve">  31</t>
  </si>
  <si>
    <t xml:space="preserve">  05</t>
  </si>
  <si>
    <t xml:space="preserve">    05</t>
  </si>
  <si>
    <t xml:space="preserve">  07</t>
  </si>
  <si>
    <t xml:space="preserve">  11</t>
  </si>
  <si>
    <t>晋中市直属机关事务管理局2020年一般公共预算安排基本支出分经济科目表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</si>
  <si>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</si>
  <si>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</si>
  <si>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</si>
  <si>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</si>
  <si>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</si>
  <si>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</si>
  <si>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</si>
  <si>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</si>
  <si>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</si>
  <si>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</si>
  <si>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</si>
  <si>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</si>
  <si>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</si>
  <si>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</si>
  <si>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</si>
  <si>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</si>
  <si>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</si>
  <si>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</si>
  <si>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</si>
  <si>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</si>
  <si>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</si>
  <si>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</si>
  <si>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</si>
  <si>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</si>
  <si>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</si>
  <si>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</si>
  <si>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</si>
  <si>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</si>
  <si>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</si>
  <si>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</si>
  <si>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</si>
  <si>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</si>
  <si>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</si>
  <si>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</si>
  <si>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</si>
  <si>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</si>
  <si>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</si>
  <si>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</si>
  <si>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</si>
  <si>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</si>
  <si>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</si>
  <si>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</si>
  <si>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</si>
  <si>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</si>
  <si>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</si>
  <si>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</si>
  <si>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</si>
  <si>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</si>
  <si>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</si>
  <si>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</si>
  <si>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</si>
  <si>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</si>
  <si>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</si>
  <si>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</si>
  <si>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晋中市直属机关事务管理局2020年政府性基金预算支出预算表</t>
  </si>
  <si>
    <t xml:space="preserve">  08</t>
  </si>
  <si>
    <t>晋中市直属机关事务管理局2020年“三公”经费预算表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</si>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</sst>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7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9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18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80" fontId="0" fillId="33" borderId="13" xfId="0" applyNumberFormat="1" applyFont="1" applyFill="1" applyBorder="1" applyAlignment="1">
      <alignment horizontal="center" vertical="center" wrapText="1"/>
    </xf>
    <xf numFmtId="18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46" fillId="33" borderId="9" xfId="0" applyNumberFormat="1" applyFont="1" applyFill="1" applyBorder="1" applyAlignment="1" applyProtection="1">
      <alignment horizontal="right" vertical="center"/>
      <protection/>
    </xf>
    <xf numFmtId="4" fontId="46" fillId="0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31"/>
    </row>
    <row r="2" spans="1:31" ht="22.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19"/>
      <c r="Y3" s="119"/>
      <c r="Z3" s="119"/>
      <c r="AA3" s="119"/>
      <c r="AB3" s="119"/>
      <c r="AC3" s="119"/>
      <c r="AD3" s="119"/>
      <c r="AE3" s="121" t="s">
        <v>1</v>
      </c>
    </row>
    <row r="4" spans="1:31" ht="31.5" customHeight="1">
      <c r="A4" s="7" t="s">
        <v>2</v>
      </c>
      <c r="B4" s="7" t="s">
        <v>3</v>
      </c>
      <c r="C4" s="99" t="s">
        <v>4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9</v>
      </c>
      <c r="I4" s="99" t="s">
        <v>10</v>
      </c>
      <c r="J4" s="99" t="s">
        <v>11</v>
      </c>
      <c r="K4" s="99" t="s">
        <v>12</v>
      </c>
      <c r="L4" s="99" t="s">
        <v>13</v>
      </c>
      <c r="M4" s="99" t="s">
        <v>14</v>
      </c>
      <c r="N4" s="99" t="s">
        <v>15</v>
      </c>
      <c r="O4" s="99" t="s">
        <v>16</v>
      </c>
      <c r="P4" s="99" t="s">
        <v>17</v>
      </c>
      <c r="Q4" s="99" t="s">
        <v>18</v>
      </c>
      <c r="R4" s="99" t="s">
        <v>19</v>
      </c>
      <c r="S4" s="99" t="s">
        <v>20</v>
      </c>
      <c r="T4" s="99" t="s">
        <v>21</v>
      </c>
      <c r="U4" s="99" t="s">
        <v>22</v>
      </c>
      <c r="V4" s="99" t="s">
        <v>23</v>
      </c>
      <c r="W4" s="99" t="s">
        <v>24</v>
      </c>
      <c r="X4" s="120" t="s">
        <v>25</v>
      </c>
      <c r="Y4" s="120" t="s">
        <v>26</v>
      </c>
      <c r="Z4" s="120" t="s">
        <v>27</v>
      </c>
      <c r="AA4" s="120" t="s">
        <v>28</v>
      </c>
      <c r="AB4" s="99" t="s">
        <v>29</v>
      </c>
      <c r="AC4" s="120" t="s">
        <v>30</v>
      </c>
      <c r="AD4" s="122" t="s">
        <v>31</v>
      </c>
      <c r="AE4" s="120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72" t="s">
        <v>33</v>
      </c>
    </row>
    <row r="6" spans="1:31" ht="18.75" customHeight="1">
      <c r="A6" s="118" t="s">
        <v>3</v>
      </c>
      <c r="B6" s="60">
        <v>19112.26</v>
      </c>
      <c r="C6" s="30">
        <v>11401.84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123.68</v>
      </c>
      <c r="K6" s="30">
        <v>0</v>
      </c>
      <c r="L6" s="30">
        <v>39.41</v>
      </c>
      <c r="M6" s="30">
        <v>0</v>
      </c>
      <c r="N6" s="30">
        <v>7441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106.33</v>
      </c>
      <c r="W6" s="30">
        <v>0</v>
      </c>
      <c r="X6" s="30">
        <v>0</v>
      </c>
      <c r="Y6" s="30">
        <v>0</v>
      </c>
      <c r="Z6" s="6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18" t="s">
        <v>34</v>
      </c>
      <c r="B7" s="60">
        <v>19112.26</v>
      </c>
      <c r="C7" s="30">
        <v>11401.84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123.68</v>
      </c>
      <c r="K7" s="30">
        <v>0</v>
      </c>
      <c r="L7" s="30">
        <v>39.41</v>
      </c>
      <c r="M7" s="30">
        <v>0</v>
      </c>
      <c r="N7" s="30">
        <v>7441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106.33</v>
      </c>
      <c r="W7" s="30">
        <v>0</v>
      </c>
      <c r="X7" s="30">
        <v>0</v>
      </c>
      <c r="Y7" s="30">
        <v>0</v>
      </c>
      <c r="Z7" s="6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65"/>
      <c r="G2" s="65"/>
      <c r="H2" s="6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66" t="s">
        <v>36</v>
      </c>
      <c r="B4" s="69"/>
      <c r="C4" s="69"/>
      <c r="D4" s="69"/>
      <c r="E4" s="66" t="s">
        <v>37</v>
      </c>
      <c r="F4" s="67"/>
      <c r="G4" s="67"/>
      <c r="H4" s="6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4" t="s">
        <v>38</v>
      </c>
      <c r="B5" s="95" t="s">
        <v>39</v>
      </c>
      <c r="C5" s="96"/>
      <c r="D5" s="97"/>
      <c r="E5" s="94" t="s">
        <v>38</v>
      </c>
      <c r="F5" s="71" t="s">
        <v>39</v>
      </c>
      <c r="G5" s="67"/>
      <c r="H5" s="6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4"/>
      <c r="B6" s="72" t="s">
        <v>40</v>
      </c>
      <c r="C6" s="73" t="s">
        <v>41</v>
      </c>
      <c r="D6" s="98" t="s">
        <v>42</v>
      </c>
      <c r="E6" s="94"/>
      <c r="F6" s="72" t="s">
        <v>40</v>
      </c>
      <c r="G6" s="73" t="s">
        <v>41</v>
      </c>
      <c r="H6" s="99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100" t="s">
        <v>43</v>
      </c>
      <c r="B7" s="13">
        <v>10851.28</v>
      </c>
      <c r="C7" s="13">
        <v>11671.26</v>
      </c>
      <c r="D7" s="101">
        <f>IF(B7&gt;0,(C7-B7)/B7,0)</f>
        <v>0.07556527893483529</v>
      </c>
      <c r="E7" s="79" t="s">
        <v>4</v>
      </c>
      <c r="F7" s="30">
        <v>10606.86</v>
      </c>
      <c r="G7" s="30">
        <v>11401.84</v>
      </c>
      <c r="H7" s="101">
        <f aca="true" t="shared" si="0" ref="H7:H35">IF(F7&gt;0,(G7-F7)/F7,0)</f>
        <v>0.07494960808382495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102" t="s">
        <v>44</v>
      </c>
      <c r="B8" s="13">
        <v>6700</v>
      </c>
      <c r="C8" s="13">
        <v>7441</v>
      </c>
      <c r="D8" s="101">
        <f>IF(B8&gt;0,(C8-B8)/B8,0)</f>
        <v>0.11059701492537313</v>
      </c>
      <c r="E8" s="79" t="s">
        <v>5</v>
      </c>
      <c r="F8" s="30">
        <v>0</v>
      </c>
      <c r="G8" s="30">
        <v>0</v>
      </c>
      <c r="H8" s="101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102" t="s">
        <v>45</v>
      </c>
      <c r="B9" s="13">
        <v>0</v>
      </c>
      <c r="C9" s="13">
        <v>0</v>
      </c>
      <c r="D9" s="101">
        <f>IF(B9&gt;0,(C9-B9)/B9,0)</f>
        <v>0</v>
      </c>
      <c r="E9" s="79" t="s">
        <v>6</v>
      </c>
      <c r="F9" s="30">
        <v>0</v>
      </c>
      <c r="G9" s="30">
        <v>0</v>
      </c>
      <c r="H9" s="101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100" t="s">
        <v>46</v>
      </c>
      <c r="B10" s="13">
        <v>0</v>
      </c>
      <c r="C10" s="13">
        <v>0</v>
      </c>
      <c r="D10" s="101">
        <f>IF(B10&gt;0,(C10-B10)/B10,0)</f>
        <v>0</v>
      </c>
      <c r="E10" s="79" t="s">
        <v>7</v>
      </c>
      <c r="F10" s="30">
        <v>0</v>
      </c>
      <c r="G10" s="30">
        <v>0</v>
      </c>
      <c r="H10" s="101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81"/>
      <c r="B11" s="82"/>
      <c r="C11" s="103"/>
      <c r="D11" s="10"/>
      <c r="E11" s="79" t="s">
        <v>8</v>
      </c>
      <c r="F11" s="30">
        <v>0</v>
      </c>
      <c r="G11" s="30">
        <v>0</v>
      </c>
      <c r="H11" s="101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81"/>
      <c r="B12" s="83"/>
      <c r="C12" s="104"/>
      <c r="D12" s="10"/>
      <c r="E12" s="79" t="s">
        <v>9</v>
      </c>
      <c r="F12" s="30">
        <v>0</v>
      </c>
      <c r="G12" s="30">
        <v>0</v>
      </c>
      <c r="H12" s="101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81"/>
      <c r="B13" s="83"/>
      <c r="C13" s="104"/>
      <c r="D13" s="10"/>
      <c r="E13" s="79" t="s">
        <v>10</v>
      </c>
      <c r="F13" s="30">
        <v>0</v>
      </c>
      <c r="G13" s="30">
        <v>0</v>
      </c>
      <c r="H13" s="101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83"/>
      <c r="C14" s="104"/>
      <c r="D14" s="10"/>
      <c r="E14" s="79" t="s">
        <v>11</v>
      </c>
      <c r="F14" s="30">
        <v>121.35</v>
      </c>
      <c r="G14" s="30">
        <v>123.68</v>
      </c>
      <c r="H14" s="101">
        <f t="shared" si="0"/>
        <v>0.01920065925010311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83"/>
      <c r="C15" s="104"/>
      <c r="D15" s="10"/>
      <c r="E15" s="79" t="s">
        <v>12</v>
      </c>
      <c r="F15" s="30">
        <v>0</v>
      </c>
      <c r="G15" s="30">
        <v>0</v>
      </c>
      <c r="H15" s="10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75"/>
      <c r="B16" s="83"/>
      <c r="C16" s="104"/>
      <c r="D16" s="13"/>
      <c r="E16" s="79" t="s">
        <v>13</v>
      </c>
      <c r="F16" s="30">
        <v>32.11</v>
      </c>
      <c r="G16" s="30">
        <v>39.41</v>
      </c>
      <c r="H16" s="101">
        <f t="shared" si="0"/>
        <v>0.22734350669573333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83"/>
      <c r="C17" s="105"/>
      <c r="D17" s="106"/>
      <c r="E17" s="84" t="s">
        <v>14</v>
      </c>
      <c r="F17" s="30">
        <v>0</v>
      </c>
      <c r="G17" s="30">
        <v>0</v>
      </c>
      <c r="H17" s="10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83"/>
      <c r="C18" s="107"/>
      <c r="D18" s="108"/>
      <c r="E18" s="84" t="s">
        <v>15</v>
      </c>
      <c r="F18" s="30">
        <v>6700</v>
      </c>
      <c r="G18" s="30">
        <v>7441</v>
      </c>
      <c r="H18" s="101">
        <f t="shared" si="0"/>
        <v>0.11059701492537313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83"/>
      <c r="C19" s="109"/>
      <c r="D19" s="13"/>
      <c r="E19" s="79" t="s">
        <v>16</v>
      </c>
      <c r="F19" s="30">
        <v>0</v>
      </c>
      <c r="G19" s="30">
        <v>0</v>
      </c>
      <c r="H19" s="101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83"/>
      <c r="C20" s="110"/>
      <c r="D20" s="13"/>
      <c r="E20" s="79" t="s">
        <v>17</v>
      </c>
      <c r="F20" s="30">
        <v>0</v>
      </c>
      <c r="G20" s="30">
        <v>0</v>
      </c>
      <c r="H20" s="101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85"/>
      <c r="C21" s="104"/>
      <c r="D21" s="108"/>
      <c r="E21" s="84" t="s">
        <v>18</v>
      </c>
      <c r="F21" s="30">
        <v>0</v>
      </c>
      <c r="G21" s="30">
        <v>0</v>
      </c>
      <c r="H21" s="101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86"/>
      <c r="B22" s="82"/>
      <c r="C22" s="104"/>
      <c r="D22" s="108"/>
      <c r="E22" s="79" t="s">
        <v>19</v>
      </c>
      <c r="F22" s="30">
        <v>0</v>
      </c>
      <c r="G22" s="30">
        <v>0</v>
      </c>
      <c r="H22" s="101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86"/>
      <c r="B23" s="83"/>
      <c r="C23" s="111"/>
      <c r="D23" s="108"/>
      <c r="E23" s="79" t="s">
        <v>20</v>
      </c>
      <c r="F23" s="30">
        <v>0</v>
      </c>
      <c r="G23" s="30">
        <v>0</v>
      </c>
      <c r="H23" s="101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86"/>
      <c r="B24" s="83"/>
      <c r="C24" s="111"/>
      <c r="D24" s="112"/>
      <c r="E24" s="79" t="s">
        <v>21</v>
      </c>
      <c r="F24" s="30">
        <v>0</v>
      </c>
      <c r="G24" s="30">
        <v>0</v>
      </c>
      <c r="H24" s="101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86"/>
      <c r="B25" s="83"/>
      <c r="C25" s="111"/>
      <c r="D25" s="112"/>
      <c r="E25" s="79" t="s">
        <v>22</v>
      </c>
      <c r="F25" s="30">
        <v>0</v>
      </c>
      <c r="G25" s="30">
        <v>0</v>
      </c>
      <c r="H25" s="101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86"/>
      <c r="B26" s="83"/>
      <c r="C26" s="111"/>
      <c r="D26" s="112"/>
      <c r="E26" s="79" t="s">
        <v>23</v>
      </c>
      <c r="F26" s="30">
        <v>90.96</v>
      </c>
      <c r="G26" s="30">
        <v>106.33</v>
      </c>
      <c r="H26" s="101">
        <f t="shared" si="0"/>
        <v>0.16897537379067729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86"/>
      <c r="B27" s="83"/>
      <c r="C27" s="111"/>
      <c r="D27" s="112"/>
      <c r="E27" s="79" t="s">
        <v>47</v>
      </c>
      <c r="F27" s="30">
        <v>0</v>
      </c>
      <c r="G27" s="30">
        <v>0</v>
      </c>
      <c r="H27" s="10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86"/>
      <c r="B28" s="83"/>
      <c r="C28" s="111"/>
      <c r="D28" s="112"/>
      <c r="E28" s="79" t="s">
        <v>25</v>
      </c>
      <c r="F28" s="87">
        <v>0</v>
      </c>
      <c r="G28" s="87">
        <v>0</v>
      </c>
      <c r="H28" s="101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86"/>
      <c r="B29" s="83"/>
      <c r="C29" s="111"/>
      <c r="D29" s="112"/>
      <c r="E29" s="81" t="s">
        <v>26</v>
      </c>
      <c r="F29" s="30">
        <v>0</v>
      </c>
      <c r="G29" s="30">
        <v>0</v>
      </c>
      <c r="H29" s="101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86"/>
      <c r="B30" s="83"/>
      <c r="C30" s="111"/>
      <c r="D30" s="112"/>
      <c r="E30" s="79" t="s">
        <v>27</v>
      </c>
      <c r="F30" s="89">
        <v>0</v>
      </c>
      <c r="G30" s="89">
        <v>0</v>
      </c>
      <c r="H30" s="10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86"/>
      <c r="B31" s="83"/>
      <c r="C31" s="111"/>
      <c r="D31" s="112"/>
      <c r="E31" s="79" t="s">
        <v>28</v>
      </c>
      <c r="F31" s="30">
        <v>0</v>
      </c>
      <c r="G31" s="30">
        <v>0</v>
      </c>
      <c r="H31" s="10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85"/>
      <c r="C32" s="113"/>
      <c r="D32" s="10"/>
      <c r="E32" s="79" t="s">
        <v>29</v>
      </c>
      <c r="F32" s="30">
        <v>0</v>
      </c>
      <c r="G32" s="30">
        <v>0</v>
      </c>
      <c r="H32" s="101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90"/>
      <c r="C33" s="113"/>
      <c r="D33" s="114"/>
      <c r="E33" s="79" t="s">
        <v>30</v>
      </c>
      <c r="F33" s="30">
        <v>0</v>
      </c>
      <c r="G33" s="30">
        <v>0</v>
      </c>
      <c r="H33" s="101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90"/>
      <c r="C34" s="113"/>
      <c r="D34" s="114"/>
      <c r="E34" s="79" t="s">
        <v>31</v>
      </c>
      <c r="F34" s="30">
        <v>0</v>
      </c>
      <c r="G34" s="30">
        <v>0</v>
      </c>
      <c r="H34" s="101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90"/>
      <c r="C35" s="113"/>
      <c r="D35" s="114"/>
      <c r="E35" s="79" t="s">
        <v>32</v>
      </c>
      <c r="F35" s="30">
        <v>0</v>
      </c>
      <c r="G35" s="30">
        <v>0</v>
      </c>
      <c r="H35" s="101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90"/>
      <c r="C36" s="113"/>
      <c r="D36" s="114"/>
      <c r="E36" s="79"/>
      <c r="F36" s="78"/>
      <c r="G36" s="78"/>
      <c r="H36" s="8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91" t="s">
        <v>48</v>
      </c>
      <c r="B37" s="90">
        <f>SUM(B7:B10)</f>
        <v>17551.28</v>
      </c>
      <c r="C37" s="90">
        <f>SUM(C7:C10)</f>
        <v>19112.260000000002</v>
      </c>
      <c r="D37" s="115">
        <f>IF(B37&gt;0,(C37-B37)/B37,0)</f>
        <v>0.08893824268087588</v>
      </c>
      <c r="E37" s="79" t="s">
        <v>49</v>
      </c>
      <c r="F37" s="93">
        <f>SUM(F7:F35)</f>
        <v>17551.28</v>
      </c>
      <c r="G37" s="93">
        <f>SUM(G7:G35)</f>
        <v>19112.260000000002</v>
      </c>
      <c r="H37" s="115">
        <f>IF(F37&gt;0,(G37-F37)/F37,0)</f>
        <v>0.08893824268087588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tabSelected="1" workbookViewId="0" topLeftCell="A13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65"/>
      <c r="E2" s="65"/>
      <c r="F2" s="6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6" t="s">
        <v>36</v>
      </c>
      <c r="B4" s="66"/>
      <c r="C4" s="66" t="s">
        <v>37</v>
      </c>
      <c r="D4" s="67"/>
      <c r="E4" s="67"/>
      <c r="F4" s="6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68" t="s">
        <v>38</v>
      </c>
      <c r="B5" s="69" t="s">
        <v>51</v>
      </c>
      <c r="C5" s="70" t="s">
        <v>38</v>
      </c>
      <c r="D5" s="71" t="s">
        <v>51</v>
      </c>
      <c r="E5" s="67"/>
      <c r="F5" s="6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68"/>
      <c r="B6" s="66"/>
      <c r="C6" s="70"/>
      <c r="D6" s="72" t="s">
        <v>52</v>
      </c>
      <c r="E6" s="73" t="s">
        <v>53</v>
      </c>
      <c r="F6" s="74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75" t="s">
        <v>55</v>
      </c>
      <c r="B7" s="10">
        <v>11671.26</v>
      </c>
      <c r="C7" s="76" t="s">
        <v>4</v>
      </c>
      <c r="D7" s="30">
        <f aca="true" t="shared" si="0" ref="D7:D35">E7+F7</f>
        <v>11401.84</v>
      </c>
      <c r="E7" s="30">
        <v>11401.84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7441</v>
      </c>
      <c r="C8" s="76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77"/>
      <c r="B9" s="78"/>
      <c r="C9" s="79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77"/>
      <c r="B10" s="80"/>
      <c r="C10" s="79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81"/>
      <c r="B11" s="82"/>
      <c r="C11" s="79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81"/>
      <c r="B12" s="83"/>
      <c r="C12" s="79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81"/>
      <c r="B13" s="83"/>
      <c r="C13" s="79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83"/>
      <c r="C14" s="79" t="s">
        <v>11</v>
      </c>
      <c r="D14" s="30">
        <f t="shared" si="0"/>
        <v>123.68</v>
      </c>
      <c r="E14" s="30">
        <v>123.68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83"/>
      <c r="C15" s="79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75"/>
      <c r="B16" s="83"/>
      <c r="C16" s="79" t="s">
        <v>13</v>
      </c>
      <c r="D16" s="30">
        <f t="shared" si="0"/>
        <v>39.41</v>
      </c>
      <c r="E16" s="30">
        <v>39.41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83"/>
      <c r="C17" s="84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83"/>
      <c r="C18" s="84" t="s">
        <v>15</v>
      </c>
      <c r="D18" s="30">
        <f t="shared" si="0"/>
        <v>7441</v>
      </c>
      <c r="E18" s="30">
        <v>0</v>
      </c>
      <c r="F18" s="13">
        <v>7441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83"/>
      <c r="C19" s="79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83"/>
      <c r="C20" s="79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85"/>
      <c r="C21" s="84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86"/>
      <c r="B22" s="82"/>
      <c r="C22" s="79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86"/>
      <c r="B23" s="83"/>
      <c r="C23" s="79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86"/>
      <c r="B24" s="83"/>
      <c r="C24" s="79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86"/>
      <c r="B25" s="83"/>
      <c r="C25" s="79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86"/>
      <c r="B26" s="83"/>
      <c r="C26" s="79" t="s">
        <v>23</v>
      </c>
      <c r="D26" s="30">
        <f t="shared" si="0"/>
        <v>106.33</v>
      </c>
      <c r="E26" s="30">
        <v>106.33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86"/>
      <c r="B27" s="83"/>
      <c r="C27" s="79" t="s">
        <v>47</v>
      </c>
      <c r="D27" s="30">
        <f t="shared" si="0"/>
        <v>0</v>
      </c>
      <c r="E27" s="87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86"/>
      <c r="B28" s="83"/>
      <c r="C28" s="79" t="s">
        <v>25</v>
      </c>
      <c r="D28" s="64">
        <f t="shared" si="0"/>
        <v>0</v>
      </c>
      <c r="E28" s="30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86"/>
      <c r="B29" s="83"/>
      <c r="C29" s="79" t="s">
        <v>57</v>
      </c>
      <c r="D29" s="30">
        <f t="shared" si="0"/>
        <v>0</v>
      </c>
      <c r="E29" s="89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86"/>
      <c r="B30" s="83"/>
      <c r="C30" s="79" t="s">
        <v>27</v>
      </c>
      <c r="D30" s="30">
        <f t="shared" si="0"/>
        <v>0</v>
      </c>
      <c r="E30" s="89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86"/>
      <c r="B31" s="83"/>
      <c r="C31" s="79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85"/>
      <c r="C32" s="79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90"/>
      <c r="C33" s="79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90"/>
      <c r="C34" s="79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90"/>
      <c r="C35" s="79" t="s">
        <v>32</v>
      </c>
      <c r="D35" s="30">
        <f t="shared" si="0"/>
        <v>0</v>
      </c>
      <c r="E35" s="64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90"/>
      <c r="C36" s="79"/>
      <c r="D36" s="78"/>
      <c r="E36" s="78"/>
      <c r="F36" s="7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91" t="s">
        <v>48</v>
      </c>
      <c r="B37" s="92">
        <f>SUM(B7:B8)</f>
        <v>19112.260000000002</v>
      </c>
      <c r="C37" s="79" t="s">
        <v>49</v>
      </c>
      <c r="D37" s="93">
        <f>SUM(D7:D35)</f>
        <v>19112.260000000002</v>
      </c>
      <c r="E37" s="93">
        <f>SUM(E7:E35)</f>
        <v>11671.26</v>
      </c>
      <c r="F37" s="93">
        <f>SUM(F7:F35)</f>
        <v>7441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56" t="s">
        <v>48</v>
      </c>
      <c r="D4" s="57" t="s">
        <v>53</v>
      </c>
      <c r="E4" s="57" t="s">
        <v>59</v>
      </c>
      <c r="F4" s="57" t="s">
        <v>60</v>
      </c>
      <c r="G4" s="63" t="s">
        <v>61</v>
      </c>
    </row>
    <row r="5" spans="1:7" ht="19.5" customHeight="1">
      <c r="A5" s="23" t="s">
        <v>62</v>
      </c>
      <c r="B5" s="40" t="s">
        <v>63</v>
      </c>
      <c r="C5" s="56"/>
      <c r="D5" s="57"/>
      <c r="E5" s="57"/>
      <c r="F5" s="57"/>
      <c r="G5" s="63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59" t="s">
        <v>3</v>
      </c>
      <c r="C7" s="61">
        <v>19112.26</v>
      </c>
      <c r="D7" s="64">
        <v>11671.26</v>
      </c>
      <c r="E7" s="64">
        <v>7441</v>
      </c>
      <c r="F7" s="64">
        <v>0</v>
      </c>
      <c r="G7" s="62">
        <v>0</v>
      </c>
      <c r="H7" s="38"/>
      <c r="I7" s="38"/>
    </row>
    <row r="8" spans="1:7" ht="15.75" customHeight="1">
      <c r="A8" s="29" t="s">
        <v>64</v>
      </c>
      <c r="B8" s="59" t="s">
        <v>4</v>
      </c>
      <c r="C8" s="61">
        <v>11401.84</v>
      </c>
      <c r="D8" s="64">
        <v>11401.84</v>
      </c>
      <c r="E8" s="64">
        <v>0</v>
      </c>
      <c r="F8" s="64">
        <v>0</v>
      </c>
      <c r="G8" s="62">
        <v>0</v>
      </c>
    </row>
    <row r="9" spans="1:7" ht="15.75" customHeight="1">
      <c r="A9" s="29" t="s">
        <v>65</v>
      </c>
      <c r="B9" s="59" t="s">
        <v>66</v>
      </c>
      <c r="C9" s="61">
        <v>90</v>
      </c>
      <c r="D9" s="64">
        <v>90</v>
      </c>
      <c r="E9" s="64">
        <v>0</v>
      </c>
      <c r="F9" s="64">
        <v>0</v>
      </c>
      <c r="G9" s="62">
        <v>0</v>
      </c>
    </row>
    <row r="10" spans="1:7" ht="15.75" customHeight="1">
      <c r="A10" s="29" t="s">
        <v>67</v>
      </c>
      <c r="B10" s="59" t="s">
        <v>68</v>
      </c>
      <c r="C10" s="61">
        <v>90</v>
      </c>
      <c r="D10" s="64">
        <v>90</v>
      </c>
      <c r="E10" s="64">
        <v>0</v>
      </c>
      <c r="F10" s="64">
        <v>0</v>
      </c>
      <c r="G10" s="62">
        <v>0</v>
      </c>
    </row>
    <row r="11" spans="1:7" ht="15.75" customHeight="1">
      <c r="A11" s="29" t="s">
        <v>69</v>
      </c>
      <c r="B11" s="59" t="s">
        <v>70</v>
      </c>
      <c r="C11" s="61">
        <v>90</v>
      </c>
      <c r="D11" s="64">
        <v>90</v>
      </c>
      <c r="E11" s="64">
        <v>0</v>
      </c>
      <c r="F11" s="64">
        <v>0</v>
      </c>
      <c r="G11" s="62">
        <v>0</v>
      </c>
    </row>
    <row r="12" spans="1:7" ht="15.75" customHeight="1">
      <c r="A12" s="29" t="s">
        <v>71</v>
      </c>
      <c r="B12" s="59" t="s">
        <v>72</v>
      </c>
      <c r="C12" s="61">
        <v>90</v>
      </c>
      <c r="D12" s="64">
        <v>90</v>
      </c>
      <c r="E12" s="64">
        <v>0</v>
      </c>
      <c r="F12" s="64">
        <v>0</v>
      </c>
      <c r="G12" s="62">
        <v>0</v>
      </c>
    </row>
    <row r="13" spans="1:7" ht="15.75" customHeight="1">
      <c r="A13" s="29" t="s">
        <v>73</v>
      </c>
      <c r="B13" s="59" t="s">
        <v>74</v>
      </c>
      <c r="C13" s="61">
        <v>11076.84</v>
      </c>
      <c r="D13" s="64">
        <v>11076.84</v>
      </c>
      <c r="E13" s="64">
        <v>0</v>
      </c>
      <c r="F13" s="64">
        <v>0</v>
      </c>
      <c r="G13" s="62">
        <v>0</v>
      </c>
    </row>
    <row r="14" spans="1:7" ht="18.75" customHeight="1">
      <c r="A14" s="29" t="s">
        <v>75</v>
      </c>
      <c r="B14" s="59" t="s">
        <v>76</v>
      </c>
      <c r="C14" s="61">
        <v>886.18</v>
      </c>
      <c r="D14" s="64">
        <v>886.18</v>
      </c>
      <c r="E14" s="64">
        <v>0</v>
      </c>
      <c r="F14" s="64">
        <v>0</v>
      </c>
      <c r="G14" s="62">
        <v>0</v>
      </c>
    </row>
    <row r="15" spans="1:7" ht="18.75" customHeight="1">
      <c r="A15" s="29" t="s">
        <v>77</v>
      </c>
      <c r="B15" s="59" t="s">
        <v>78</v>
      </c>
      <c r="C15" s="61">
        <v>9747.73</v>
      </c>
      <c r="D15" s="64">
        <v>9747.73</v>
      </c>
      <c r="E15" s="64">
        <v>0</v>
      </c>
      <c r="F15" s="64">
        <v>0</v>
      </c>
      <c r="G15" s="62">
        <v>0</v>
      </c>
    </row>
    <row r="16" spans="1:7" ht="18.75" customHeight="1">
      <c r="A16" s="29" t="s">
        <v>79</v>
      </c>
      <c r="B16" s="59" t="s">
        <v>80</v>
      </c>
      <c r="C16" s="61">
        <v>397.93</v>
      </c>
      <c r="D16" s="64">
        <v>397.93</v>
      </c>
      <c r="E16" s="64">
        <v>0</v>
      </c>
      <c r="F16" s="64">
        <v>0</v>
      </c>
      <c r="G16" s="62">
        <v>0</v>
      </c>
    </row>
    <row r="17" spans="1:7" ht="18.75" customHeight="1">
      <c r="A17" s="29" t="s">
        <v>81</v>
      </c>
      <c r="B17" s="59" t="s">
        <v>82</v>
      </c>
      <c r="C17" s="61">
        <v>45</v>
      </c>
      <c r="D17" s="64">
        <v>45</v>
      </c>
      <c r="E17" s="64">
        <v>0</v>
      </c>
      <c r="F17" s="64">
        <v>0</v>
      </c>
      <c r="G17" s="62">
        <v>0</v>
      </c>
    </row>
    <row r="18" spans="1:7" ht="15.75" customHeight="1">
      <c r="A18" s="29" t="s">
        <v>83</v>
      </c>
      <c r="B18" s="59" t="s">
        <v>84</v>
      </c>
      <c r="C18" s="61">
        <v>145</v>
      </c>
      <c r="D18" s="64">
        <v>145</v>
      </c>
      <c r="E18" s="64">
        <v>0</v>
      </c>
      <c r="F18" s="64">
        <v>0</v>
      </c>
      <c r="G18" s="62">
        <v>0</v>
      </c>
    </row>
    <row r="19" spans="1:7" ht="18.75" customHeight="1">
      <c r="A19" s="29" t="s">
        <v>85</v>
      </c>
      <c r="B19" s="59" t="s">
        <v>86</v>
      </c>
      <c r="C19" s="61">
        <v>145</v>
      </c>
      <c r="D19" s="64">
        <v>145</v>
      </c>
      <c r="E19" s="64">
        <v>0</v>
      </c>
      <c r="F19" s="64">
        <v>0</v>
      </c>
      <c r="G19" s="62">
        <v>0</v>
      </c>
    </row>
    <row r="20" spans="1:7" ht="15.75" customHeight="1">
      <c r="A20" s="29" t="s">
        <v>87</v>
      </c>
      <c r="B20" s="59" t="s">
        <v>11</v>
      </c>
      <c r="C20" s="61">
        <v>123.68</v>
      </c>
      <c r="D20" s="64">
        <v>123.68</v>
      </c>
      <c r="E20" s="64">
        <v>0</v>
      </c>
      <c r="F20" s="64">
        <v>0</v>
      </c>
      <c r="G20" s="62">
        <v>0</v>
      </c>
    </row>
    <row r="21" spans="1:7" ht="15.75" customHeight="1">
      <c r="A21" s="29" t="s">
        <v>88</v>
      </c>
      <c r="B21" s="59" t="s">
        <v>89</v>
      </c>
      <c r="C21" s="61">
        <v>123.68</v>
      </c>
      <c r="D21" s="64">
        <v>123.68</v>
      </c>
      <c r="E21" s="64">
        <v>0</v>
      </c>
      <c r="F21" s="64">
        <v>0</v>
      </c>
      <c r="G21" s="62">
        <v>0</v>
      </c>
    </row>
    <row r="22" spans="1:7" ht="15.75" customHeight="1">
      <c r="A22" s="29" t="s">
        <v>90</v>
      </c>
      <c r="B22" s="59" t="s">
        <v>91</v>
      </c>
      <c r="C22" s="61">
        <v>29.8</v>
      </c>
      <c r="D22" s="64">
        <v>29.8</v>
      </c>
      <c r="E22" s="64">
        <v>0</v>
      </c>
      <c r="F22" s="64">
        <v>0</v>
      </c>
      <c r="G22" s="62">
        <v>0</v>
      </c>
    </row>
    <row r="23" spans="1:7" ht="15.75" customHeight="1">
      <c r="A23" s="29" t="s">
        <v>92</v>
      </c>
      <c r="B23" s="59" t="s">
        <v>93</v>
      </c>
      <c r="C23" s="61">
        <v>8.67</v>
      </c>
      <c r="D23" s="64">
        <v>8.67</v>
      </c>
      <c r="E23" s="64">
        <v>0</v>
      </c>
      <c r="F23" s="64">
        <v>0</v>
      </c>
      <c r="G23" s="62">
        <v>0</v>
      </c>
    </row>
    <row r="24" spans="1:7" ht="18.75" customHeight="1">
      <c r="A24" s="29" t="s">
        <v>94</v>
      </c>
      <c r="B24" s="59" t="s">
        <v>95</v>
      </c>
      <c r="C24" s="61">
        <v>85.21</v>
      </c>
      <c r="D24" s="64">
        <v>85.21</v>
      </c>
      <c r="E24" s="64">
        <v>0</v>
      </c>
      <c r="F24" s="64">
        <v>0</v>
      </c>
      <c r="G24" s="62">
        <v>0</v>
      </c>
    </row>
    <row r="25" spans="1:7" ht="15.75" customHeight="1">
      <c r="A25" s="29" t="s">
        <v>96</v>
      </c>
      <c r="B25" s="59" t="s">
        <v>97</v>
      </c>
      <c r="C25" s="61">
        <v>39.41</v>
      </c>
      <c r="D25" s="64">
        <v>39.41</v>
      </c>
      <c r="E25" s="64">
        <v>0</v>
      </c>
      <c r="F25" s="64">
        <v>0</v>
      </c>
      <c r="G25" s="62">
        <v>0</v>
      </c>
    </row>
    <row r="26" spans="1:7" ht="15.75" customHeight="1">
      <c r="A26" s="29" t="s">
        <v>98</v>
      </c>
      <c r="B26" s="59" t="s">
        <v>99</v>
      </c>
      <c r="C26" s="61">
        <v>0.78</v>
      </c>
      <c r="D26" s="64">
        <v>0.78</v>
      </c>
      <c r="E26" s="64">
        <v>0</v>
      </c>
      <c r="F26" s="64">
        <v>0</v>
      </c>
      <c r="G26" s="62">
        <v>0</v>
      </c>
    </row>
    <row r="27" spans="1:7" ht="15.75" customHeight="1">
      <c r="A27" s="29" t="s">
        <v>100</v>
      </c>
      <c r="B27" s="59" t="s">
        <v>101</v>
      </c>
      <c r="C27" s="61">
        <v>0.78</v>
      </c>
      <c r="D27" s="64">
        <v>0.78</v>
      </c>
      <c r="E27" s="64">
        <v>0</v>
      </c>
      <c r="F27" s="64">
        <v>0</v>
      </c>
      <c r="G27" s="62">
        <v>0</v>
      </c>
    </row>
    <row r="28" spans="1:7" ht="15.75" customHeight="1">
      <c r="A28" s="29" t="s">
        <v>102</v>
      </c>
      <c r="B28" s="59" t="s">
        <v>103</v>
      </c>
      <c r="C28" s="61">
        <v>38.63</v>
      </c>
      <c r="D28" s="64">
        <v>38.63</v>
      </c>
      <c r="E28" s="64">
        <v>0</v>
      </c>
      <c r="F28" s="64">
        <v>0</v>
      </c>
      <c r="G28" s="62">
        <v>0</v>
      </c>
    </row>
    <row r="29" spans="1:7" ht="15.75" customHeight="1">
      <c r="A29" s="29" t="s">
        <v>104</v>
      </c>
      <c r="B29" s="59" t="s">
        <v>105</v>
      </c>
      <c r="C29" s="61">
        <v>14.75</v>
      </c>
      <c r="D29" s="64">
        <v>14.75</v>
      </c>
      <c r="E29" s="64">
        <v>0</v>
      </c>
      <c r="F29" s="64">
        <v>0</v>
      </c>
      <c r="G29" s="62">
        <v>0</v>
      </c>
    </row>
    <row r="30" spans="1:7" ht="15.75" customHeight="1">
      <c r="A30" s="29" t="s">
        <v>106</v>
      </c>
      <c r="B30" s="59" t="s">
        <v>107</v>
      </c>
      <c r="C30" s="61">
        <v>22</v>
      </c>
      <c r="D30" s="64">
        <v>22</v>
      </c>
      <c r="E30" s="64">
        <v>0</v>
      </c>
      <c r="F30" s="64">
        <v>0</v>
      </c>
      <c r="G30" s="62">
        <v>0</v>
      </c>
    </row>
    <row r="31" spans="1:7" ht="15.75" customHeight="1">
      <c r="A31" s="29" t="s">
        <v>108</v>
      </c>
      <c r="B31" s="59" t="s">
        <v>109</v>
      </c>
      <c r="C31" s="61">
        <v>1.88</v>
      </c>
      <c r="D31" s="64">
        <v>1.88</v>
      </c>
      <c r="E31" s="64">
        <v>0</v>
      </c>
      <c r="F31" s="64">
        <v>0</v>
      </c>
      <c r="G31" s="62">
        <v>0</v>
      </c>
    </row>
    <row r="32" spans="1:7" ht="15.75" customHeight="1">
      <c r="A32" s="29" t="s">
        <v>110</v>
      </c>
      <c r="B32" s="59" t="s">
        <v>15</v>
      </c>
      <c r="C32" s="61">
        <v>7441</v>
      </c>
      <c r="D32" s="64">
        <v>0</v>
      </c>
      <c r="E32" s="64">
        <v>7441</v>
      </c>
      <c r="F32" s="64">
        <v>0</v>
      </c>
      <c r="G32" s="62">
        <v>0</v>
      </c>
    </row>
    <row r="33" spans="1:7" ht="18.75" customHeight="1">
      <c r="A33" s="29" t="s">
        <v>111</v>
      </c>
      <c r="B33" s="59" t="s">
        <v>112</v>
      </c>
      <c r="C33" s="61">
        <v>7441</v>
      </c>
      <c r="D33" s="64">
        <v>0</v>
      </c>
      <c r="E33" s="64">
        <v>7441</v>
      </c>
      <c r="F33" s="64">
        <v>0</v>
      </c>
      <c r="G33" s="62">
        <v>0</v>
      </c>
    </row>
    <row r="34" spans="1:7" ht="18.75" customHeight="1">
      <c r="A34" s="29" t="s">
        <v>113</v>
      </c>
      <c r="B34" s="59" t="s">
        <v>114</v>
      </c>
      <c r="C34" s="61">
        <v>7441</v>
      </c>
      <c r="D34" s="64">
        <v>0</v>
      </c>
      <c r="E34" s="64">
        <v>7441</v>
      </c>
      <c r="F34" s="64">
        <v>0</v>
      </c>
      <c r="G34" s="62">
        <v>0</v>
      </c>
    </row>
    <row r="35" spans="1:7" ht="15.75" customHeight="1">
      <c r="A35" s="29" t="s">
        <v>115</v>
      </c>
      <c r="B35" s="59" t="s">
        <v>23</v>
      </c>
      <c r="C35" s="61">
        <v>106.33</v>
      </c>
      <c r="D35" s="64">
        <v>106.33</v>
      </c>
      <c r="E35" s="64">
        <v>0</v>
      </c>
      <c r="F35" s="64">
        <v>0</v>
      </c>
      <c r="G35" s="62">
        <v>0</v>
      </c>
    </row>
    <row r="36" spans="1:7" ht="15.75" customHeight="1">
      <c r="A36" s="29" t="s">
        <v>116</v>
      </c>
      <c r="B36" s="59" t="s">
        <v>117</v>
      </c>
      <c r="C36" s="61">
        <v>106.33</v>
      </c>
      <c r="D36" s="64">
        <v>106.33</v>
      </c>
      <c r="E36" s="64">
        <v>0</v>
      </c>
      <c r="F36" s="64">
        <v>0</v>
      </c>
      <c r="G36" s="62">
        <v>0</v>
      </c>
    </row>
    <row r="37" spans="1:7" ht="15.75" customHeight="1">
      <c r="A37" s="29" t="s">
        <v>118</v>
      </c>
      <c r="B37" s="59" t="s">
        <v>119</v>
      </c>
      <c r="C37" s="61">
        <v>60.77</v>
      </c>
      <c r="D37" s="64">
        <v>60.77</v>
      </c>
      <c r="E37" s="64">
        <v>0</v>
      </c>
      <c r="F37" s="64">
        <v>0</v>
      </c>
      <c r="G37" s="62">
        <v>0</v>
      </c>
    </row>
    <row r="38" spans="1:7" ht="15.75" customHeight="1">
      <c r="A38" s="29" t="s">
        <v>120</v>
      </c>
      <c r="B38" s="59" t="s">
        <v>121</v>
      </c>
      <c r="C38" s="61">
        <v>45.56</v>
      </c>
      <c r="D38" s="64">
        <v>45.56</v>
      </c>
      <c r="E38" s="64">
        <v>0</v>
      </c>
      <c r="F38" s="64">
        <v>0</v>
      </c>
      <c r="G38" s="62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C31" sqref="C3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56" t="s">
        <v>49</v>
      </c>
      <c r="D4" s="57" t="s">
        <v>123</v>
      </c>
      <c r="E4" s="58" t="s">
        <v>124</v>
      </c>
    </row>
    <row r="5" spans="1:5" ht="19.5" customHeight="1">
      <c r="A5" s="23" t="s">
        <v>62</v>
      </c>
      <c r="B5" s="40" t="s">
        <v>63</v>
      </c>
      <c r="C5" s="56"/>
      <c r="D5" s="57"/>
      <c r="E5" s="58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59" t="s">
        <v>3</v>
      </c>
      <c r="C7" s="60">
        <v>19112.26</v>
      </c>
      <c r="D7" s="61">
        <v>1553.53</v>
      </c>
      <c r="E7" s="62">
        <v>17558.73</v>
      </c>
      <c r="F7" s="38"/>
      <c r="G7" s="38"/>
    </row>
    <row r="8" spans="1:5" ht="15.75" customHeight="1">
      <c r="A8" s="29" t="s">
        <v>64</v>
      </c>
      <c r="B8" s="59" t="s">
        <v>4</v>
      </c>
      <c r="C8" s="60">
        <v>11401.84</v>
      </c>
      <c r="D8" s="61">
        <v>1284.11</v>
      </c>
      <c r="E8" s="62">
        <v>10117.73</v>
      </c>
    </row>
    <row r="9" spans="1:5" ht="15.75" customHeight="1">
      <c r="A9" s="29" t="s">
        <v>65</v>
      </c>
      <c r="B9" s="59" t="s">
        <v>66</v>
      </c>
      <c r="C9" s="60">
        <v>90</v>
      </c>
      <c r="D9" s="61">
        <v>0</v>
      </c>
      <c r="E9" s="62">
        <v>90</v>
      </c>
    </row>
    <row r="10" spans="1:5" ht="15.75" customHeight="1">
      <c r="A10" s="29" t="s">
        <v>67</v>
      </c>
      <c r="B10" s="59" t="s">
        <v>68</v>
      </c>
      <c r="C10" s="60">
        <v>90</v>
      </c>
      <c r="D10" s="61">
        <v>0</v>
      </c>
      <c r="E10" s="62">
        <v>90</v>
      </c>
    </row>
    <row r="11" spans="1:5" ht="15.75" customHeight="1">
      <c r="A11" s="29" t="s">
        <v>69</v>
      </c>
      <c r="B11" s="59" t="s">
        <v>70</v>
      </c>
      <c r="C11" s="60">
        <v>90</v>
      </c>
      <c r="D11" s="61">
        <v>0</v>
      </c>
      <c r="E11" s="62">
        <v>90</v>
      </c>
    </row>
    <row r="12" spans="1:5" ht="15.75" customHeight="1">
      <c r="A12" s="29" t="s">
        <v>71</v>
      </c>
      <c r="B12" s="59" t="s">
        <v>72</v>
      </c>
      <c r="C12" s="60">
        <v>90</v>
      </c>
      <c r="D12" s="61">
        <v>0</v>
      </c>
      <c r="E12" s="62">
        <v>90</v>
      </c>
    </row>
    <row r="13" spans="1:5" ht="15.75" customHeight="1">
      <c r="A13" s="29" t="s">
        <v>73</v>
      </c>
      <c r="B13" s="59" t="s">
        <v>74</v>
      </c>
      <c r="C13" s="60">
        <v>11076.84</v>
      </c>
      <c r="D13" s="61">
        <v>1284.11</v>
      </c>
      <c r="E13" s="62">
        <v>9792.73</v>
      </c>
    </row>
    <row r="14" spans="1:5" ht="18.75" customHeight="1">
      <c r="A14" s="29" t="s">
        <v>75</v>
      </c>
      <c r="B14" s="59" t="s">
        <v>76</v>
      </c>
      <c r="C14" s="60">
        <v>886.18</v>
      </c>
      <c r="D14" s="61">
        <v>886.18</v>
      </c>
      <c r="E14" s="62">
        <v>0</v>
      </c>
    </row>
    <row r="15" spans="1:5" ht="18.75" customHeight="1">
      <c r="A15" s="29" t="s">
        <v>77</v>
      </c>
      <c r="B15" s="59" t="s">
        <v>78</v>
      </c>
      <c r="C15" s="60">
        <v>9747.73</v>
      </c>
      <c r="D15" s="61">
        <v>0</v>
      </c>
      <c r="E15" s="62">
        <v>9747.73</v>
      </c>
    </row>
    <row r="16" spans="1:5" ht="18.75" customHeight="1">
      <c r="A16" s="29" t="s">
        <v>79</v>
      </c>
      <c r="B16" s="59" t="s">
        <v>80</v>
      </c>
      <c r="C16" s="60">
        <v>397.93</v>
      </c>
      <c r="D16" s="61">
        <v>397.93</v>
      </c>
      <c r="E16" s="62">
        <v>0</v>
      </c>
    </row>
    <row r="17" spans="1:5" ht="18.75" customHeight="1">
      <c r="A17" s="29" t="s">
        <v>81</v>
      </c>
      <c r="B17" s="59" t="s">
        <v>82</v>
      </c>
      <c r="C17" s="60">
        <v>45</v>
      </c>
      <c r="D17" s="61">
        <v>0</v>
      </c>
      <c r="E17" s="62">
        <v>45</v>
      </c>
    </row>
    <row r="18" spans="1:5" ht="15.75" customHeight="1">
      <c r="A18" s="29" t="s">
        <v>83</v>
      </c>
      <c r="B18" s="59" t="s">
        <v>84</v>
      </c>
      <c r="C18" s="60">
        <v>145</v>
      </c>
      <c r="D18" s="61">
        <v>0</v>
      </c>
      <c r="E18" s="62">
        <v>145</v>
      </c>
    </row>
    <row r="19" spans="1:5" ht="18.75" customHeight="1">
      <c r="A19" s="29" t="s">
        <v>85</v>
      </c>
      <c r="B19" s="59" t="s">
        <v>86</v>
      </c>
      <c r="C19" s="60">
        <v>145</v>
      </c>
      <c r="D19" s="61">
        <v>0</v>
      </c>
      <c r="E19" s="62">
        <v>145</v>
      </c>
    </row>
    <row r="20" spans="1:5" ht="15.75" customHeight="1">
      <c r="A20" s="29" t="s">
        <v>87</v>
      </c>
      <c r="B20" s="59" t="s">
        <v>11</v>
      </c>
      <c r="C20" s="60">
        <v>123.68</v>
      </c>
      <c r="D20" s="61">
        <v>123.68</v>
      </c>
      <c r="E20" s="62">
        <v>0</v>
      </c>
    </row>
    <row r="21" spans="1:5" ht="15.75" customHeight="1">
      <c r="A21" s="29" t="s">
        <v>88</v>
      </c>
      <c r="B21" s="59" t="s">
        <v>89</v>
      </c>
      <c r="C21" s="60">
        <v>123.68</v>
      </c>
      <c r="D21" s="61">
        <v>123.68</v>
      </c>
      <c r="E21" s="62">
        <v>0</v>
      </c>
    </row>
    <row r="22" spans="1:5" ht="15.75" customHeight="1">
      <c r="A22" s="29" t="s">
        <v>90</v>
      </c>
      <c r="B22" s="59" t="s">
        <v>91</v>
      </c>
      <c r="C22" s="60">
        <v>29.8</v>
      </c>
      <c r="D22" s="61">
        <v>29.8</v>
      </c>
      <c r="E22" s="62">
        <v>0</v>
      </c>
    </row>
    <row r="23" spans="1:5" ht="15.75" customHeight="1">
      <c r="A23" s="29" t="s">
        <v>92</v>
      </c>
      <c r="B23" s="59" t="s">
        <v>93</v>
      </c>
      <c r="C23" s="60">
        <v>8.67</v>
      </c>
      <c r="D23" s="61">
        <v>8.67</v>
      </c>
      <c r="E23" s="62">
        <v>0</v>
      </c>
    </row>
    <row r="24" spans="1:5" ht="18.75" customHeight="1">
      <c r="A24" s="29" t="s">
        <v>94</v>
      </c>
      <c r="B24" s="59" t="s">
        <v>95</v>
      </c>
      <c r="C24" s="60">
        <v>85.21</v>
      </c>
      <c r="D24" s="61">
        <v>85.21</v>
      </c>
      <c r="E24" s="62">
        <v>0</v>
      </c>
    </row>
    <row r="25" spans="1:5" ht="15.75" customHeight="1">
      <c r="A25" s="29" t="s">
        <v>96</v>
      </c>
      <c r="B25" s="59" t="s">
        <v>97</v>
      </c>
      <c r="C25" s="60">
        <v>39.41</v>
      </c>
      <c r="D25" s="61">
        <v>39.41</v>
      </c>
      <c r="E25" s="62">
        <v>0</v>
      </c>
    </row>
    <row r="26" spans="1:5" ht="15.75" customHeight="1">
      <c r="A26" s="29" t="s">
        <v>98</v>
      </c>
      <c r="B26" s="59" t="s">
        <v>99</v>
      </c>
      <c r="C26" s="60">
        <v>0.78</v>
      </c>
      <c r="D26" s="61">
        <v>0.78</v>
      </c>
      <c r="E26" s="62">
        <v>0</v>
      </c>
    </row>
    <row r="27" spans="1:5" ht="15.75" customHeight="1">
      <c r="A27" s="29" t="s">
        <v>100</v>
      </c>
      <c r="B27" s="59" t="s">
        <v>101</v>
      </c>
      <c r="C27" s="60">
        <v>0.78</v>
      </c>
      <c r="D27" s="61">
        <v>0.78</v>
      </c>
      <c r="E27" s="62">
        <v>0</v>
      </c>
    </row>
    <row r="28" spans="1:5" ht="15.75" customHeight="1">
      <c r="A28" s="29" t="s">
        <v>102</v>
      </c>
      <c r="B28" s="59" t="s">
        <v>103</v>
      </c>
      <c r="C28" s="60">
        <v>38.63</v>
      </c>
      <c r="D28" s="61">
        <v>38.63</v>
      </c>
      <c r="E28" s="62">
        <v>0</v>
      </c>
    </row>
    <row r="29" spans="1:5" ht="15.75" customHeight="1">
      <c r="A29" s="29" t="s">
        <v>104</v>
      </c>
      <c r="B29" s="59" t="s">
        <v>105</v>
      </c>
      <c r="C29" s="60">
        <v>14.75</v>
      </c>
      <c r="D29" s="61">
        <v>14.75</v>
      </c>
      <c r="E29" s="62">
        <v>0</v>
      </c>
    </row>
    <row r="30" spans="1:5" ht="15.75" customHeight="1">
      <c r="A30" s="29" t="s">
        <v>106</v>
      </c>
      <c r="B30" s="59" t="s">
        <v>107</v>
      </c>
      <c r="C30" s="60">
        <v>22</v>
      </c>
      <c r="D30" s="61">
        <v>22</v>
      </c>
      <c r="E30" s="62">
        <v>0</v>
      </c>
    </row>
    <row r="31" spans="1:5" ht="15.75" customHeight="1">
      <c r="A31" s="29" t="s">
        <v>108</v>
      </c>
      <c r="B31" s="59" t="s">
        <v>109</v>
      </c>
      <c r="C31" s="60">
        <v>1.88</v>
      </c>
      <c r="D31" s="61">
        <v>1.88</v>
      </c>
      <c r="E31" s="62">
        <v>0</v>
      </c>
    </row>
    <row r="32" spans="1:5" ht="15.75" customHeight="1">
      <c r="A32" s="29" t="s">
        <v>110</v>
      </c>
      <c r="B32" s="59" t="s">
        <v>15</v>
      </c>
      <c r="C32" s="60">
        <v>7441</v>
      </c>
      <c r="D32" s="61">
        <v>0</v>
      </c>
      <c r="E32" s="62">
        <v>7441</v>
      </c>
    </row>
    <row r="33" spans="1:5" ht="18.75" customHeight="1">
      <c r="A33" s="29" t="s">
        <v>111</v>
      </c>
      <c r="B33" s="59" t="s">
        <v>112</v>
      </c>
      <c r="C33" s="60">
        <v>7441</v>
      </c>
      <c r="D33" s="61">
        <v>0</v>
      </c>
      <c r="E33" s="62">
        <v>7441</v>
      </c>
    </row>
    <row r="34" spans="1:5" ht="18.75" customHeight="1">
      <c r="A34" s="29" t="s">
        <v>113</v>
      </c>
      <c r="B34" s="59" t="s">
        <v>114</v>
      </c>
      <c r="C34" s="60">
        <v>7441</v>
      </c>
      <c r="D34" s="61">
        <v>0</v>
      </c>
      <c r="E34" s="62">
        <v>7441</v>
      </c>
    </row>
    <row r="35" spans="1:5" ht="15.75" customHeight="1">
      <c r="A35" s="29" t="s">
        <v>115</v>
      </c>
      <c r="B35" s="59" t="s">
        <v>23</v>
      </c>
      <c r="C35" s="60">
        <v>106.33</v>
      </c>
      <c r="D35" s="61">
        <v>106.33</v>
      </c>
      <c r="E35" s="62">
        <v>0</v>
      </c>
    </row>
    <row r="36" spans="1:5" ht="15.75" customHeight="1">
      <c r="A36" s="29" t="s">
        <v>116</v>
      </c>
      <c r="B36" s="59" t="s">
        <v>117</v>
      </c>
      <c r="C36" s="60">
        <v>106.33</v>
      </c>
      <c r="D36" s="61">
        <v>106.33</v>
      </c>
      <c r="E36" s="62">
        <v>0</v>
      </c>
    </row>
    <row r="37" spans="1:5" ht="15.75" customHeight="1">
      <c r="A37" s="29" t="s">
        <v>118</v>
      </c>
      <c r="B37" s="59" t="s">
        <v>119</v>
      </c>
      <c r="C37" s="60">
        <v>60.77</v>
      </c>
      <c r="D37" s="61">
        <v>60.77</v>
      </c>
      <c r="E37" s="62">
        <v>0</v>
      </c>
    </row>
    <row r="38" spans="1:5" ht="15.75" customHeight="1">
      <c r="A38" s="29" t="s">
        <v>120</v>
      </c>
      <c r="B38" s="59" t="s">
        <v>121</v>
      </c>
      <c r="C38" s="60">
        <v>45.56</v>
      </c>
      <c r="D38" s="61">
        <v>45.56</v>
      </c>
      <c r="E38" s="62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 topLeftCell="A29">
      <selection activeCell="F32" sqref="F32"/>
    </sheetView>
  </sheetViews>
  <sheetFormatPr defaultColWidth="9.16015625" defaultRowHeight="11.25"/>
  <cols>
    <col min="1" max="3" width="16.33203125" style="0" customWidth="1"/>
    <col min="4" max="5" width="16.33203125" style="45" customWidth="1"/>
    <col min="6" max="7" width="16.33203125" style="0" customWidth="1"/>
    <col min="8" max="8" width="16.33203125" style="45" customWidth="1"/>
    <col min="9" max="11" width="16.33203125" style="0" customWidth="1"/>
  </cols>
  <sheetData>
    <row r="1" ht="12.75" customHeight="1">
      <c r="A1" s="3"/>
    </row>
    <row r="2" spans="1:11" ht="20.25" customHeight="1">
      <c r="A2" s="16" t="s">
        <v>125</v>
      </c>
      <c r="B2" s="16"/>
      <c r="C2" s="16"/>
      <c r="D2" s="46"/>
      <c r="E2" s="46"/>
      <c r="F2" s="16"/>
      <c r="G2" s="16"/>
      <c r="H2" s="46"/>
      <c r="I2" s="16"/>
      <c r="J2" s="16"/>
      <c r="K2" s="16"/>
    </row>
    <row r="3" spans="3:11" ht="10.5" customHeight="1">
      <c r="C3" s="3"/>
      <c r="K3" s="31" t="s">
        <v>1</v>
      </c>
    </row>
    <row r="4" spans="1:11" ht="23.25" customHeight="1">
      <c r="A4" s="17" t="s">
        <v>38</v>
      </c>
      <c r="B4" s="18"/>
      <c r="C4" s="19" t="s">
        <v>126</v>
      </c>
      <c r="D4" s="47"/>
      <c r="E4" s="47"/>
      <c r="F4" s="20" t="s">
        <v>127</v>
      </c>
      <c r="G4" s="21"/>
      <c r="H4" s="48"/>
      <c r="I4" s="22" t="s">
        <v>128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49" t="s">
        <v>123</v>
      </c>
      <c r="E5" s="50" t="s">
        <v>124</v>
      </c>
      <c r="F5" s="25" t="s">
        <v>3</v>
      </c>
      <c r="G5" s="26" t="s">
        <v>123</v>
      </c>
      <c r="H5" s="50" t="s">
        <v>124</v>
      </c>
      <c r="I5" s="25" t="s">
        <v>3</v>
      </c>
      <c r="J5" s="26" t="s">
        <v>123</v>
      </c>
      <c r="K5" s="33" t="s">
        <v>124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51" t="s">
        <v>33</v>
      </c>
      <c r="E6" s="51" t="s">
        <v>33</v>
      </c>
      <c r="F6" s="28" t="s">
        <v>33</v>
      </c>
      <c r="G6" s="28" t="s">
        <v>33</v>
      </c>
      <c r="H6" s="51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10851.28</v>
      </c>
      <c r="D7" s="52">
        <v>1407.09</v>
      </c>
      <c r="E7" s="52">
        <v>9444.19</v>
      </c>
      <c r="F7" s="30">
        <v>11671.26</v>
      </c>
      <c r="G7" s="30">
        <v>1553.53</v>
      </c>
      <c r="H7" s="52">
        <v>10117.73</v>
      </c>
      <c r="I7" s="35">
        <f aca="true" t="shared" si="0" ref="I7:I35">IF(C7&gt;0,(F7-C7)/C7,0)</f>
        <v>0.07556527893483529</v>
      </c>
      <c r="J7" s="36">
        <f aca="true" t="shared" si="1" ref="J7:J35">IF(D7&gt;0,(G7-D7)/D7,0)</f>
        <v>0.10407294487204093</v>
      </c>
      <c r="K7" s="37">
        <f aca="true" t="shared" si="2" ref="K7:K35">IF(E7&gt;0,(H7-E7)/E7,0)</f>
        <v>0.07131792138870555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10606.86</v>
      </c>
      <c r="D8" s="52">
        <v>1162.67</v>
      </c>
      <c r="E8" s="52">
        <v>9444.19</v>
      </c>
      <c r="F8" s="30">
        <v>11401.84</v>
      </c>
      <c r="G8" s="30">
        <v>1284.11</v>
      </c>
      <c r="H8" s="52">
        <v>10117.73</v>
      </c>
      <c r="I8" s="35">
        <f t="shared" si="0"/>
        <v>0.07494960808382495</v>
      </c>
      <c r="J8" s="36">
        <f t="shared" si="1"/>
        <v>0.10444924183130193</v>
      </c>
      <c r="K8" s="37">
        <f t="shared" si="2"/>
        <v>0.07131792138870555</v>
      </c>
    </row>
    <row r="9" spans="1:11" ht="15.75" customHeight="1">
      <c r="A9" s="29" t="s">
        <v>129</v>
      </c>
      <c r="B9" s="29" t="s">
        <v>66</v>
      </c>
      <c r="C9" s="30">
        <v>0</v>
      </c>
      <c r="D9" s="52">
        <v>0</v>
      </c>
      <c r="E9" s="52">
        <v>0</v>
      </c>
      <c r="F9" s="30">
        <v>90</v>
      </c>
      <c r="G9" s="30">
        <v>0</v>
      </c>
      <c r="H9" s="52">
        <v>90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27.75" customHeight="1">
      <c r="A10" s="29" t="s">
        <v>130</v>
      </c>
      <c r="B10" s="29" t="s">
        <v>68</v>
      </c>
      <c r="C10" s="30">
        <v>0</v>
      </c>
      <c r="D10" s="52">
        <v>0</v>
      </c>
      <c r="E10" s="52">
        <v>0</v>
      </c>
      <c r="F10" s="30">
        <v>90</v>
      </c>
      <c r="G10" s="30">
        <v>0</v>
      </c>
      <c r="H10" s="52">
        <v>90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131</v>
      </c>
      <c r="B11" s="29" t="s">
        <v>70</v>
      </c>
      <c r="C11" s="30">
        <v>0</v>
      </c>
      <c r="D11" s="52">
        <v>0</v>
      </c>
      <c r="E11" s="52">
        <v>0</v>
      </c>
      <c r="F11" s="30">
        <v>90</v>
      </c>
      <c r="G11" s="30">
        <v>0</v>
      </c>
      <c r="H11" s="52">
        <v>90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27.75" customHeight="1">
      <c r="A12" s="29" t="s">
        <v>130</v>
      </c>
      <c r="B12" s="29" t="s">
        <v>72</v>
      </c>
      <c r="C12" s="30">
        <v>0</v>
      </c>
      <c r="D12" s="52">
        <v>0</v>
      </c>
      <c r="E12" s="52">
        <v>0</v>
      </c>
      <c r="F12" s="30">
        <v>90</v>
      </c>
      <c r="G12" s="30">
        <v>0</v>
      </c>
      <c r="H12" s="52">
        <v>90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7.75" customHeight="1">
      <c r="A13" s="29" t="s">
        <v>132</v>
      </c>
      <c r="B13" s="29" t="s">
        <v>74</v>
      </c>
      <c r="C13" s="30">
        <v>10606.86</v>
      </c>
      <c r="D13" s="52">
        <v>1162.67</v>
      </c>
      <c r="E13" s="52">
        <v>9444.19</v>
      </c>
      <c r="F13" s="30">
        <v>11076.84</v>
      </c>
      <c r="G13" s="30">
        <v>1284.11</v>
      </c>
      <c r="H13" s="52">
        <v>9792.73</v>
      </c>
      <c r="I13" s="35">
        <f t="shared" si="0"/>
        <v>0.044309060362821756</v>
      </c>
      <c r="J13" s="36">
        <f t="shared" si="1"/>
        <v>0.10444924183130193</v>
      </c>
      <c r="K13" s="37">
        <f t="shared" si="2"/>
        <v>0.036905229564419925</v>
      </c>
    </row>
    <row r="14" spans="1:11" ht="36.75" customHeight="1">
      <c r="A14" s="29" t="s">
        <v>133</v>
      </c>
      <c r="B14" s="29" t="s">
        <v>76</v>
      </c>
      <c r="C14" s="30">
        <v>766.16</v>
      </c>
      <c r="D14" s="53">
        <v>766.16</v>
      </c>
      <c r="E14" s="53">
        <v>0</v>
      </c>
      <c r="F14" s="54">
        <v>886.18</v>
      </c>
      <c r="G14" s="54">
        <v>886.18</v>
      </c>
      <c r="H14" s="52">
        <v>0</v>
      </c>
      <c r="I14" s="35">
        <f t="shared" si="0"/>
        <v>0.1566513521979743</v>
      </c>
      <c r="J14" s="36">
        <f t="shared" si="1"/>
        <v>0.1566513521979743</v>
      </c>
      <c r="K14" s="37">
        <f t="shared" si="2"/>
        <v>0</v>
      </c>
    </row>
    <row r="15" spans="1:11" ht="36.75" customHeight="1">
      <c r="A15" s="29" t="s">
        <v>130</v>
      </c>
      <c r="B15" s="29" t="s">
        <v>78</v>
      </c>
      <c r="C15" s="30">
        <v>9399.19</v>
      </c>
      <c r="D15" s="52">
        <v>0</v>
      </c>
      <c r="E15" s="52">
        <v>9399.19</v>
      </c>
      <c r="F15" s="30">
        <v>9747.73</v>
      </c>
      <c r="G15" s="30">
        <v>0</v>
      </c>
      <c r="H15" s="52">
        <v>9747.73</v>
      </c>
      <c r="I15" s="35">
        <f t="shared" si="0"/>
        <v>0.03708191876108463</v>
      </c>
      <c r="J15" s="36">
        <f t="shared" si="1"/>
        <v>0</v>
      </c>
      <c r="K15" s="37">
        <f t="shared" si="2"/>
        <v>0.03708191876108463</v>
      </c>
    </row>
    <row r="16" spans="1:11" ht="36.75" customHeight="1">
      <c r="A16" s="29" t="s">
        <v>134</v>
      </c>
      <c r="B16" s="29" t="s">
        <v>80</v>
      </c>
      <c r="C16" s="30">
        <v>441.51</v>
      </c>
      <c r="D16" s="52">
        <v>396.51</v>
      </c>
      <c r="E16" s="52">
        <v>45</v>
      </c>
      <c r="F16" s="30">
        <v>397.93</v>
      </c>
      <c r="G16" s="30">
        <v>397.93</v>
      </c>
      <c r="H16" s="52">
        <v>0</v>
      </c>
      <c r="I16" s="35">
        <f t="shared" si="0"/>
        <v>-0.0987067110597721</v>
      </c>
      <c r="J16" s="36">
        <f t="shared" si="1"/>
        <v>0.003581246374618587</v>
      </c>
      <c r="K16" s="37">
        <f t="shared" si="2"/>
        <v>-1</v>
      </c>
    </row>
    <row r="17" spans="1:11" ht="27.75" customHeight="1">
      <c r="A17" s="29" t="s">
        <v>135</v>
      </c>
      <c r="B17" s="29" t="s">
        <v>82</v>
      </c>
      <c r="C17" s="30">
        <v>0</v>
      </c>
      <c r="D17" s="52">
        <v>0</v>
      </c>
      <c r="E17" s="52">
        <v>0</v>
      </c>
      <c r="F17" s="30">
        <v>45</v>
      </c>
      <c r="G17" s="30">
        <v>0</v>
      </c>
      <c r="H17" s="52">
        <v>45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27.75" customHeight="1">
      <c r="A18" s="29" t="s">
        <v>136</v>
      </c>
      <c r="B18" s="29" t="s">
        <v>84</v>
      </c>
      <c r="C18" s="30">
        <v>0</v>
      </c>
      <c r="D18" s="52">
        <v>0</v>
      </c>
      <c r="E18" s="52">
        <v>0</v>
      </c>
      <c r="F18" s="30">
        <v>145</v>
      </c>
      <c r="G18" s="30">
        <v>0</v>
      </c>
      <c r="H18" s="52">
        <v>145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36.75" customHeight="1">
      <c r="A19" s="29" t="s">
        <v>130</v>
      </c>
      <c r="B19" s="29" t="s">
        <v>86</v>
      </c>
      <c r="C19" s="30">
        <v>0</v>
      </c>
      <c r="D19" s="52">
        <v>0</v>
      </c>
      <c r="E19" s="52">
        <v>0</v>
      </c>
      <c r="F19" s="30">
        <v>145</v>
      </c>
      <c r="G19" s="30">
        <v>0</v>
      </c>
      <c r="H19" s="52">
        <v>145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87</v>
      </c>
      <c r="B20" s="29" t="s">
        <v>11</v>
      </c>
      <c r="C20" s="30">
        <v>121.35</v>
      </c>
      <c r="D20" s="52">
        <v>121.35</v>
      </c>
      <c r="E20" s="52">
        <v>0</v>
      </c>
      <c r="F20" s="30">
        <v>123.68</v>
      </c>
      <c r="G20" s="30">
        <v>123.68</v>
      </c>
      <c r="H20" s="52">
        <v>0</v>
      </c>
      <c r="I20" s="35">
        <f t="shared" si="0"/>
        <v>0.01920065925010311</v>
      </c>
      <c r="J20" s="36">
        <f t="shared" si="1"/>
        <v>0.01920065925010311</v>
      </c>
      <c r="K20" s="37">
        <f t="shared" si="2"/>
        <v>0</v>
      </c>
    </row>
    <row r="21" spans="1:11" ht="18.75" customHeight="1">
      <c r="A21" s="29" t="s">
        <v>137</v>
      </c>
      <c r="B21" s="29" t="s">
        <v>89</v>
      </c>
      <c r="C21" s="30">
        <v>121.35</v>
      </c>
      <c r="D21" s="52">
        <v>121.35</v>
      </c>
      <c r="E21" s="52">
        <v>0</v>
      </c>
      <c r="F21" s="30">
        <v>123.68</v>
      </c>
      <c r="G21" s="30">
        <v>123.68</v>
      </c>
      <c r="H21" s="52">
        <v>0</v>
      </c>
      <c r="I21" s="35">
        <f t="shared" si="0"/>
        <v>0.01920065925010311</v>
      </c>
      <c r="J21" s="36">
        <f t="shared" si="1"/>
        <v>0.01920065925010311</v>
      </c>
      <c r="K21" s="37">
        <f t="shared" si="2"/>
        <v>0</v>
      </c>
    </row>
    <row r="22" spans="1:11" ht="18.75" customHeight="1">
      <c r="A22" s="29" t="s">
        <v>133</v>
      </c>
      <c r="B22" s="29" t="s">
        <v>91</v>
      </c>
      <c r="C22" s="30">
        <v>25.37</v>
      </c>
      <c r="D22" s="52">
        <v>25.37</v>
      </c>
      <c r="E22" s="52">
        <v>0</v>
      </c>
      <c r="F22" s="30">
        <v>29.8</v>
      </c>
      <c r="G22" s="30">
        <v>29.8</v>
      </c>
      <c r="H22" s="52">
        <v>0</v>
      </c>
      <c r="I22" s="35">
        <f t="shared" si="0"/>
        <v>0.17461568782026013</v>
      </c>
      <c r="J22" s="36">
        <f t="shared" si="1"/>
        <v>0.17461568782026013</v>
      </c>
      <c r="K22" s="37">
        <f t="shared" si="2"/>
        <v>0</v>
      </c>
    </row>
    <row r="23" spans="1:11" ht="18.75" customHeight="1">
      <c r="A23" s="29" t="s">
        <v>130</v>
      </c>
      <c r="B23" s="29" t="s">
        <v>93</v>
      </c>
      <c r="C23" s="30">
        <v>7.92</v>
      </c>
      <c r="D23" s="52">
        <v>7.92</v>
      </c>
      <c r="E23" s="52">
        <v>0</v>
      </c>
      <c r="F23" s="30">
        <v>8.67</v>
      </c>
      <c r="G23" s="30">
        <v>8.67</v>
      </c>
      <c r="H23" s="52">
        <v>0</v>
      </c>
      <c r="I23" s="35">
        <f t="shared" si="0"/>
        <v>0.0946969696969697</v>
      </c>
      <c r="J23" s="36">
        <f t="shared" si="1"/>
        <v>0.0946969696969697</v>
      </c>
      <c r="K23" s="37">
        <f t="shared" si="2"/>
        <v>0</v>
      </c>
    </row>
    <row r="24" spans="1:11" ht="27.75" customHeight="1">
      <c r="A24" s="29" t="s">
        <v>138</v>
      </c>
      <c r="B24" s="29" t="s">
        <v>95</v>
      </c>
      <c r="C24" s="30">
        <v>88.06</v>
      </c>
      <c r="D24" s="52">
        <v>88.06</v>
      </c>
      <c r="E24" s="52">
        <v>0</v>
      </c>
      <c r="F24" s="30">
        <v>85.21</v>
      </c>
      <c r="G24" s="30">
        <v>85.21</v>
      </c>
      <c r="H24" s="52">
        <v>0</v>
      </c>
      <c r="I24" s="35">
        <f t="shared" si="0"/>
        <v>-0.03236429707017952</v>
      </c>
      <c r="J24" s="36">
        <f t="shared" si="1"/>
        <v>-0.03236429707017952</v>
      </c>
      <c r="K24" s="37">
        <f t="shared" si="2"/>
        <v>0</v>
      </c>
    </row>
    <row r="25" spans="1:11" ht="15.75" customHeight="1">
      <c r="A25" s="29" t="s">
        <v>96</v>
      </c>
      <c r="B25" s="29" t="s">
        <v>97</v>
      </c>
      <c r="C25" s="30">
        <v>32.11</v>
      </c>
      <c r="D25" s="52">
        <v>32.11</v>
      </c>
      <c r="E25" s="52">
        <v>0</v>
      </c>
      <c r="F25" s="30">
        <v>39.41</v>
      </c>
      <c r="G25" s="30">
        <v>39.41</v>
      </c>
      <c r="H25" s="52">
        <v>0</v>
      </c>
      <c r="I25" s="35">
        <f t="shared" si="0"/>
        <v>0.22734350669573333</v>
      </c>
      <c r="J25" s="36">
        <f t="shared" si="1"/>
        <v>0.22734350669573333</v>
      </c>
      <c r="K25" s="37">
        <f t="shared" si="2"/>
        <v>0</v>
      </c>
    </row>
    <row r="26" spans="1:11" ht="15.75" customHeight="1">
      <c r="A26" s="29" t="s">
        <v>139</v>
      </c>
      <c r="B26" s="29" t="s">
        <v>99</v>
      </c>
      <c r="C26" s="30">
        <v>0</v>
      </c>
      <c r="D26" s="52">
        <v>0</v>
      </c>
      <c r="E26" s="52">
        <v>0</v>
      </c>
      <c r="F26" s="30">
        <v>0.78</v>
      </c>
      <c r="G26" s="30">
        <v>0.78</v>
      </c>
      <c r="H26" s="52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8.75" customHeight="1">
      <c r="A27" s="29" t="s">
        <v>135</v>
      </c>
      <c r="B27" s="29" t="s">
        <v>101</v>
      </c>
      <c r="C27" s="30">
        <v>0</v>
      </c>
      <c r="D27" s="52">
        <v>0</v>
      </c>
      <c r="E27" s="52">
        <v>0</v>
      </c>
      <c r="F27" s="30">
        <v>0.78</v>
      </c>
      <c r="G27" s="30">
        <v>0.78</v>
      </c>
      <c r="H27" s="52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18.75" customHeight="1">
      <c r="A28" s="29" t="s">
        <v>140</v>
      </c>
      <c r="B28" s="29" t="s">
        <v>103</v>
      </c>
      <c r="C28" s="30">
        <v>32.11</v>
      </c>
      <c r="D28" s="52">
        <v>32.11</v>
      </c>
      <c r="E28" s="52">
        <v>0</v>
      </c>
      <c r="F28" s="30">
        <v>38.63</v>
      </c>
      <c r="G28" s="30">
        <v>38.63</v>
      </c>
      <c r="H28" s="52">
        <v>0</v>
      </c>
      <c r="I28" s="35">
        <f t="shared" si="0"/>
        <v>0.20305200872002502</v>
      </c>
      <c r="J28" s="36">
        <f t="shared" si="1"/>
        <v>0.20305200872002502</v>
      </c>
      <c r="K28" s="37">
        <f t="shared" si="2"/>
        <v>0</v>
      </c>
    </row>
    <row r="29" spans="1:11" ht="15.75" customHeight="1">
      <c r="A29" s="29" t="s">
        <v>133</v>
      </c>
      <c r="B29" s="29" t="s">
        <v>105</v>
      </c>
      <c r="C29" s="30">
        <v>8.54</v>
      </c>
      <c r="D29" s="52">
        <v>8.54</v>
      </c>
      <c r="E29" s="52">
        <v>0</v>
      </c>
      <c r="F29" s="30">
        <v>14.75</v>
      </c>
      <c r="G29" s="30">
        <v>14.75</v>
      </c>
      <c r="H29" s="52">
        <v>0</v>
      </c>
      <c r="I29" s="35">
        <f t="shared" si="0"/>
        <v>0.7271662763466044</v>
      </c>
      <c r="J29" s="36">
        <f t="shared" si="1"/>
        <v>0.7271662763466044</v>
      </c>
      <c r="K29" s="37">
        <f t="shared" si="2"/>
        <v>0</v>
      </c>
    </row>
    <row r="30" spans="1:11" ht="15.75" customHeight="1">
      <c r="A30" s="29" t="s">
        <v>130</v>
      </c>
      <c r="B30" s="29" t="s">
        <v>107</v>
      </c>
      <c r="C30" s="30">
        <v>21.84</v>
      </c>
      <c r="D30" s="52">
        <v>21.84</v>
      </c>
      <c r="E30" s="52">
        <v>0</v>
      </c>
      <c r="F30" s="52">
        <v>22</v>
      </c>
      <c r="G30" s="52">
        <v>22</v>
      </c>
      <c r="H30" s="52">
        <v>0</v>
      </c>
      <c r="I30" s="35">
        <f t="shared" si="0"/>
        <v>0.007326007326007333</v>
      </c>
      <c r="J30" s="36">
        <f t="shared" si="1"/>
        <v>0.007326007326007333</v>
      </c>
      <c r="K30" s="37">
        <f t="shared" si="2"/>
        <v>0</v>
      </c>
    </row>
    <row r="31" spans="1:11" ht="18.75" customHeight="1">
      <c r="A31" s="29" t="s">
        <v>135</v>
      </c>
      <c r="B31" s="29" t="s">
        <v>109</v>
      </c>
      <c r="C31" s="30">
        <v>1.73</v>
      </c>
      <c r="D31" s="52">
        <v>1.73</v>
      </c>
      <c r="E31" s="52">
        <v>0</v>
      </c>
      <c r="F31" s="52">
        <v>1.88</v>
      </c>
      <c r="G31" s="52">
        <v>1.88</v>
      </c>
      <c r="H31" s="52">
        <v>0</v>
      </c>
      <c r="I31" s="35">
        <f t="shared" si="0"/>
        <v>0.08670520231213867</v>
      </c>
      <c r="J31" s="36">
        <f t="shared" si="1"/>
        <v>0.08670520231213867</v>
      </c>
      <c r="K31" s="37">
        <f t="shared" si="2"/>
        <v>0</v>
      </c>
    </row>
    <row r="32" spans="1:11" ht="15.75" customHeight="1">
      <c r="A32" s="29" t="s">
        <v>115</v>
      </c>
      <c r="B32" s="29" t="s">
        <v>23</v>
      </c>
      <c r="C32" s="30">
        <v>90.96</v>
      </c>
      <c r="D32" s="52">
        <v>90.96</v>
      </c>
      <c r="E32" s="52">
        <v>0</v>
      </c>
      <c r="F32" s="52">
        <v>106.33</v>
      </c>
      <c r="G32" s="52">
        <v>106.33</v>
      </c>
      <c r="H32" s="52">
        <v>0</v>
      </c>
      <c r="I32" s="35">
        <f t="shared" si="0"/>
        <v>0.16897537379067729</v>
      </c>
      <c r="J32" s="36">
        <f t="shared" si="1"/>
        <v>0.16897537379067729</v>
      </c>
      <c r="K32" s="37">
        <f t="shared" si="2"/>
        <v>0</v>
      </c>
    </row>
    <row r="33" spans="1:11" ht="15.75" customHeight="1">
      <c r="A33" s="29" t="s">
        <v>131</v>
      </c>
      <c r="B33" s="29" t="s">
        <v>117</v>
      </c>
      <c r="C33" s="30">
        <v>90.96</v>
      </c>
      <c r="D33" s="52">
        <v>90.96</v>
      </c>
      <c r="E33" s="52">
        <v>0</v>
      </c>
      <c r="F33" s="52">
        <v>106.33</v>
      </c>
      <c r="G33" s="52">
        <v>106.33</v>
      </c>
      <c r="H33" s="52">
        <v>0</v>
      </c>
      <c r="I33" s="35">
        <f t="shared" si="0"/>
        <v>0.16897537379067729</v>
      </c>
      <c r="J33" s="36">
        <f t="shared" si="1"/>
        <v>0.16897537379067729</v>
      </c>
      <c r="K33" s="37">
        <f t="shared" si="2"/>
        <v>0</v>
      </c>
    </row>
    <row r="34" spans="1:11" ht="15.75" customHeight="1">
      <c r="A34" s="29" t="s">
        <v>133</v>
      </c>
      <c r="B34" s="29" t="s">
        <v>119</v>
      </c>
      <c r="C34" s="30">
        <v>50.33</v>
      </c>
      <c r="D34" s="52">
        <v>50.33</v>
      </c>
      <c r="E34" s="52">
        <v>0</v>
      </c>
      <c r="F34" s="52">
        <v>60.77</v>
      </c>
      <c r="G34" s="52">
        <v>60.77</v>
      </c>
      <c r="H34" s="52">
        <v>0</v>
      </c>
      <c r="I34" s="35">
        <f t="shared" si="0"/>
        <v>0.20743095569243006</v>
      </c>
      <c r="J34" s="36">
        <f t="shared" si="1"/>
        <v>0.20743095569243006</v>
      </c>
      <c r="K34" s="37">
        <f t="shared" si="2"/>
        <v>0</v>
      </c>
    </row>
    <row r="35" spans="1:11" ht="15.75" customHeight="1">
      <c r="A35" s="29" t="s">
        <v>130</v>
      </c>
      <c r="B35" s="29" t="s">
        <v>121</v>
      </c>
      <c r="C35" s="30">
        <v>40.63</v>
      </c>
      <c r="D35" s="52">
        <v>40.63</v>
      </c>
      <c r="E35" s="52">
        <v>0</v>
      </c>
      <c r="F35" s="52">
        <v>45.56</v>
      </c>
      <c r="G35" s="52">
        <v>45.56</v>
      </c>
      <c r="H35" s="52">
        <v>0</v>
      </c>
      <c r="I35" s="35">
        <f t="shared" si="0"/>
        <v>0.1213389121338912</v>
      </c>
      <c r="J35" s="36">
        <f t="shared" si="1"/>
        <v>0.1213389121338912</v>
      </c>
      <c r="K35" s="37">
        <f t="shared" si="2"/>
        <v>0</v>
      </c>
    </row>
    <row r="36" spans="6:7" ht="11.25">
      <c r="F36" s="55"/>
      <c r="G36" s="55"/>
    </row>
    <row r="37" spans="6:7" ht="11.25">
      <c r="F37" s="55"/>
      <c r="G37" s="5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21">
      <selection activeCell="D18" sqref="D1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141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127</v>
      </c>
      <c r="D4" s="22" t="s">
        <v>142</v>
      </c>
    </row>
    <row r="5" spans="1:4" ht="19.5" customHeight="1">
      <c r="A5" s="23" t="s">
        <v>62</v>
      </c>
      <c r="B5" s="40" t="s">
        <v>143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1553.53</v>
      </c>
      <c r="D7" s="43"/>
      <c r="E7" s="38"/>
      <c r="F7" s="38"/>
    </row>
    <row r="8" spans="1:4" ht="15.75" customHeight="1">
      <c r="A8" s="29" t="s">
        <v>144</v>
      </c>
      <c r="B8" s="41" t="s">
        <v>145</v>
      </c>
      <c r="C8" s="42">
        <v>790.98</v>
      </c>
      <c r="D8" s="43"/>
    </row>
    <row r="9" spans="1:5" ht="15.75" customHeight="1">
      <c r="A9" s="29" t="s">
        <v>146</v>
      </c>
      <c r="B9" s="41" t="s">
        <v>147</v>
      </c>
      <c r="C9" s="42">
        <v>324.59</v>
      </c>
      <c r="D9" s="43"/>
      <c r="E9" s="3"/>
    </row>
    <row r="10" spans="1:4" ht="15.75" customHeight="1">
      <c r="A10" s="29" t="s">
        <v>148</v>
      </c>
      <c r="B10" s="41" t="s">
        <v>149</v>
      </c>
      <c r="C10" s="42">
        <v>152.58</v>
      </c>
      <c r="D10" s="43"/>
    </row>
    <row r="11" spans="1:5" ht="15.75" customHeight="1">
      <c r="A11" s="29" t="s">
        <v>150</v>
      </c>
      <c r="B11" s="41" t="s">
        <v>151</v>
      </c>
      <c r="C11" s="42">
        <v>10.99</v>
      </c>
      <c r="D11" s="43"/>
      <c r="E11" s="3"/>
    </row>
    <row r="12" spans="1:4" ht="15.75" customHeight="1">
      <c r="A12" s="29" t="s">
        <v>152</v>
      </c>
      <c r="B12" s="41" t="s">
        <v>153</v>
      </c>
      <c r="C12" s="42">
        <v>48.43</v>
      </c>
      <c r="D12" s="43"/>
    </row>
    <row r="13" spans="1:4" ht="15.75" customHeight="1">
      <c r="A13" s="29" t="s">
        <v>154</v>
      </c>
      <c r="B13" s="41" t="s">
        <v>155</v>
      </c>
      <c r="C13" s="42">
        <v>108.41</v>
      </c>
      <c r="D13" s="43"/>
    </row>
    <row r="14" spans="1:4" ht="15.75" customHeight="1">
      <c r="A14" s="29" t="s">
        <v>156</v>
      </c>
      <c r="B14" s="41" t="s">
        <v>157</v>
      </c>
      <c r="C14" s="42">
        <v>85.21</v>
      </c>
      <c r="D14" s="43"/>
    </row>
    <row r="15" spans="1:4" ht="15.75" customHeight="1">
      <c r="A15" s="29" t="s">
        <v>158</v>
      </c>
      <c r="B15" s="41" t="s">
        <v>159</v>
      </c>
      <c r="C15" s="42">
        <v>60.77</v>
      </c>
      <c r="D15" s="43"/>
    </row>
    <row r="16" spans="1:4" ht="15.75" customHeight="1">
      <c r="A16" s="29" t="s">
        <v>160</v>
      </c>
      <c r="B16" s="41" t="s">
        <v>161</v>
      </c>
      <c r="C16" s="42">
        <v>698.4399999999998</v>
      </c>
      <c r="D16" s="43"/>
    </row>
    <row r="17" spans="1:4" ht="15.75" customHeight="1">
      <c r="A17" s="29" t="s">
        <v>162</v>
      </c>
      <c r="B17" s="41" t="s">
        <v>163</v>
      </c>
      <c r="C17" s="44">
        <v>23.84</v>
      </c>
      <c r="D17" s="43"/>
    </row>
    <row r="18" spans="1:4" ht="15.75" customHeight="1">
      <c r="A18" s="29" t="s">
        <v>164</v>
      </c>
      <c r="B18" s="41" t="s">
        <v>165</v>
      </c>
      <c r="C18" s="44">
        <v>5</v>
      </c>
      <c r="D18" s="43"/>
    </row>
    <row r="19" spans="1:4" ht="15.75" customHeight="1">
      <c r="A19" s="29" t="s">
        <v>166</v>
      </c>
      <c r="B19" s="41" t="s">
        <v>167</v>
      </c>
      <c r="C19" s="44">
        <v>6</v>
      </c>
      <c r="D19" s="43"/>
    </row>
    <row r="20" spans="1:4" ht="15.75" customHeight="1">
      <c r="A20" s="29" t="s">
        <v>168</v>
      </c>
      <c r="B20" s="41" t="s">
        <v>169</v>
      </c>
      <c r="C20" s="44">
        <v>2</v>
      </c>
      <c r="D20" s="43"/>
    </row>
    <row r="21" spans="1:4" ht="15.75" customHeight="1">
      <c r="A21" s="29" t="s">
        <v>170</v>
      </c>
      <c r="B21" s="41" t="s">
        <v>171</v>
      </c>
      <c r="C21" s="44">
        <v>3.42</v>
      </c>
      <c r="D21" s="43"/>
    </row>
    <row r="22" spans="1:4" ht="15.75" customHeight="1">
      <c r="A22" s="29" t="s">
        <v>172</v>
      </c>
      <c r="B22" s="41" t="s">
        <v>173</v>
      </c>
      <c r="C22" s="44">
        <v>5</v>
      </c>
      <c r="D22" s="43"/>
    </row>
    <row r="23" spans="1:4" ht="15.75" customHeight="1">
      <c r="A23" s="29" t="s">
        <v>174</v>
      </c>
      <c r="B23" s="41" t="s">
        <v>175</v>
      </c>
      <c r="C23" s="44">
        <v>10.65</v>
      </c>
      <c r="D23" s="43"/>
    </row>
    <row r="24" spans="1:4" ht="15.75" customHeight="1">
      <c r="A24" s="29" t="s">
        <v>176</v>
      </c>
      <c r="B24" s="41" t="s">
        <v>177</v>
      </c>
      <c r="C24" s="44">
        <v>18.65</v>
      </c>
      <c r="D24" s="43"/>
    </row>
    <row r="25" spans="1:4" ht="15.75" customHeight="1">
      <c r="A25" s="29" t="s">
        <v>178</v>
      </c>
      <c r="B25" s="41" t="s">
        <v>179</v>
      </c>
      <c r="C25" s="44">
        <v>589.3</v>
      </c>
      <c r="D25" s="43"/>
    </row>
    <row r="26" spans="1:4" ht="15.75" customHeight="1">
      <c r="A26" s="29" t="s">
        <v>180</v>
      </c>
      <c r="B26" s="41" t="s">
        <v>181</v>
      </c>
      <c r="C26" s="44">
        <v>28.16</v>
      </c>
      <c r="D26" s="43"/>
    </row>
    <row r="27" spans="1:4" ht="15.75" customHeight="1">
      <c r="A27" s="29" t="s">
        <v>182</v>
      </c>
      <c r="B27" s="41" t="s">
        <v>183</v>
      </c>
      <c r="C27" s="44">
        <v>6.42</v>
      </c>
      <c r="D27" s="43"/>
    </row>
    <row r="28" spans="1:4" ht="15.75" customHeight="1">
      <c r="A28" s="29" t="s">
        <v>184</v>
      </c>
      <c r="B28" s="41" t="s">
        <v>185</v>
      </c>
      <c r="C28" s="42">
        <v>64.11</v>
      </c>
      <c r="D28" s="43"/>
    </row>
    <row r="29" spans="1:4" ht="15.75" customHeight="1">
      <c r="A29" s="29" t="s">
        <v>186</v>
      </c>
      <c r="B29" s="41" t="s">
        <v>187</v>
      </c>
      <c r="C29" s="42">
        <v>0.24</v>
      </c>
      <c r="D29" s="43"/>
    </row>
    <row r="30" spans="1:4" ht="15.75" customHeight="1">
      <c r="A30" s="29" t="s">
        <v>188</v>
      </c>
      <c r="B30" s="41" t="s">
        <v>189</v>
      </c>
      <c r="C30" s="42">
        <v>52.04</v>
      </c>
      <c r="D30" s="43"/>
    </row>
    <row r="31" spans="1:4" ht="15.75" customHeight="1">
      <c r="A31" s="29" t="s">
        <v>190</v>
      </c>
      <c r="B31" s="41" t="s">
        <v>191</v>
      </c>
      <c r="C31" s="42">
        <v>4.65</v>
      </c>
      <c r="D31" s="43"/>
    </row>
    <row r="32" spans="1:4" ht="15.75" customHeight="1">
      <c r="A32" s="29" t="s">
        <v>192</v>
      </c>
      <c r="B32" s="41" t="s">
        <v>193</v>
      </c>
      <c r="C32" s="42">
        <v>6.4</v>
      </c>
      <c r="D32" s="43"/>
    </row>
    <row r="33" spans="1:4" ht="15.75" customHeight="1">
      <c r="A33" s="29" t="s">
        <v>194</v>
      </c>
      <c r="B33" s="41" t="s">
        <v>195</v>
      </c>
      <c r="C33" s="42">
        <v>0.78</v>
      </c>
      <c r="D3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9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126</v>
      </c>
      <c r="D4" s="19"/>
      <c r="E4" s="19"/>
      <c r="F4" s="20" t="s">
        <v>127</v>
      </c>
      <c r="G4" s="21"/>
      <c r="H4" s="22"/>
      <c r="I4" s="22" t="s">
        <v>128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123</v>
      </c>
      <c r="E5" s="25" t="s">
        <v>124</v>
      </c>
      <c r="F5" s="25" t="s">
        <v>3</v>
      </c>
      <c r="G5" s="26" t="s">
        <v>123</v>
      </c>
      <c r="H5" s="25" t="s">
        <v>124</v>
      </c>
      <c r="I5" s="25" t="s">
        <v>3</v>
      </c>
      <c r="J5" s="26" t="s">
        <v>123</v>
      </c>
      <c r="K5" s="33" t="s">
        <v>124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6700</v>
      </c>
      <c r="D7" s="30">
        <v>0</v>
      </c>
      <c r="E7" s="30">
        <v>6700</v>
      </c>
      <c r="F7" s="30">
        <v>7441</v>
      </c>
      <c r="G7" s="30">
        <v>0</v>
      </c>
      <c r="H7" s="30">
        <v>7441</v>
      </c>
      <c r="I7" s="35">
        <f>IF(C7&gt;0,(F7-C7)/C7,0)</f>
        <v>0.11059701492537313</v>
      </c>
      <c r="J7" s="36">
        <f>IF(D7&gt;0,(G7-D7)/D7,0)</f>
        <v>0</v>
      </c>
      <c r="K7" s="37">
        <f>IF(E7&gt;0,(H7-E7)/E7,0)</f>
        <v>0.11059701492537313</v>
      </c>
      <c r="L7" s="38"/>
      <c r="M7" s="38"/>
    </row>
    <row r="8" spans="1:11" ht="15.75" customHeight="1">
      <c r="A8" s="29" t="s">
        <v>110</v>
      </c>
      <c r="B8" s="29" t="s">
        <v>15</v>
      </c>
      <c r="C8" s="30">
        <v>6700</v>
      </c>
      <c r="D8" s="30">
        <v>0</v>
      </c>
      <c r="E8" s="30">
        <v>6700</v>
      </c>
      <c r="F8" s="30">
        <v>7441</v>
      </c>
      <c r="G8" s="30">
        <v>0</v>
      </c>
      <c r="H8" s="30">
        <v>7441</v>
      </c>
      <c r="I8" s="35">
        <f>IF(C8&gt;0,(F8-C8)/C8,0)</f>
        <v>0.11059701492537313</v>
      </c>
      <c r="J8" s="36">
        <f>IF(D8&gt;0,(G8-D8)/D8,0)</f>
        <v>0</v>
      </c>
      <c r="K8" s="37">
        <f>IF(E8&gt;0,(H8-E8)/E8,0)</f>
        <v>0.11059701492537313</v>
      </c>
    </row>
    <row r="9" spans="1:11" ht="27.75" customHeight="1">
      <c r="A9" s="29" t="s">
        <v>197</v>
      </c>
      <c r="B9" s="29" t="s">
        <v>112</v>
      </c>
      <c r="C9" s="30">
        <v>6700</v>
      </c>
      <c r="D9" s="30">
        <v>0</v>
      </c>
      <c r="E9" s="30">
        <v>6700</v>
      </c>
      <c r="F9" s="30">
        <v>7441</v>
      </c>
      <c r="G9" s="30">
        <v>0</v>
      </c>
      <c r="H9" s="30">
        <v>7441</v>
      </c>
      <c r="I9" s="35">
        <f>IF(C9&gt;0,(F9-C9)/C9,0)</f>
        <v>0.11059701492537313</v>
      </c>
      <c r="J9" s="36">
        <f>IF(D9&gt;0,(G9-D9)/D9,0)</f>
        <v>0</v>
      </c>
      <c r="K9" s="37">
        <f>IF(E9&gt;0,(H9-E9)/E9,0)</f>
        <v>0.11059701492537313</v>
      </c>
    </row>
    <row r="10" spans="1:11" ht="27.75" customHeight="1">
      <c r="A10" s="29" t="s">
        <v>135</v>
      </c>
      <c r="B10" s="29" t="s">
        <v>114</v>
      </c>
      <c r="C10" s="30">
        <v>6700</v>
      </c>
      <c r="D10" s="30">
        <v>0</v>
      </c>
      <c r="E10" s="30">
        <v>6700</v>
      </c>
      <c r="F10" s="30">
        <v>7441</v>
      </c>
      <c r="G10" s="30">
        <v>0</v>
      </c>
      <c r="H10" s="30">
        <v>7441</v>
      </c>
      <c r="I10" s="35">
        <f>IF(C10&gt;0,(F10-C10)/C10,0)</f>
        <v>0.11059701492537313</v>
      </c>
      <c r="J10" s="36">
        <f>IF(D10&gt;0,(G10-D10)/D10,0)</f>
        <v>0</v>
      </c>
      <c r="K10" s="37">
        <f>IF(E10&gt;0,(H10-E10)/E10,0)</f>
        <v>0.11059701492537313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199</v>
      </c>
      <c r="B4" s="8" t="s">
        <v>51</v>
      </c>
      <c r="C4" s="8" t="s">
        <v>142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200</v>
      </c>
      <c r="B5" s="10">
        <v>1069.3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202</v>
      </c>
      <c r="B7" s="14">
        <v>470.2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203</v>
      </c>
      <c r="B8" s="15">
        <v>599.1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204</v>
      </c>
      <c r="B9" s="10">
        <v>599.1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木木木</cp:lastModifiedBy>
  <dcterms:created xsi:type="dcterms:W3CDTF">2020-05-11T00:23:34Z</dcterms:created>
  <dcterms:modified xsi:type="dcterms:W3CDTF">2020-05-14T09:43:00Z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